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d.docs.live.net/a1bf81a3020a03e5/1- Reta Engenharia/1- Obras Aripuanã/1- Obras Cidade/4- Reforma UBS/4- Projetos/Projetos doados a Prefeitura/UBS Conselvan/ARQ/"/>
    </mc:Choice>
  </mc:AlternateContent>
  <xr:revisionPtr revIDLastSave="0" documentId="11_97B1DF97A08ED00FF3D46FC65A97AD20E0F65C42" xr6:coauthVersionLast="46" xr6:coauthVersionMax="46" xr10:uidLastSave="{00000000-0000-0000-0000-000000000000}"/>
  <bookViews>
    <workbookView xWindow="20370" yWindow="-3210" windowWidth="29040" windowHeight="15840" tabRatio="474" activeTab="1" xr2:uid="{00000000-000D-0000-FFFF-FFFF00000000}"/>
  </bookViews>
  <sheets>
    <sheet name="Capa" sheetId="39" r:id="rId1"/>
    <sheet name="PQ" sheetId="42" r:id="rId2"/>
    <sheet name="Orientações" sheetId="43" r:id="rId3"/>
  </sheets>
  <definedNames>
    <definedName name="_xlnm._FilterDatabase" localSheetId="1" hidden="1">PQ!$B$7:$S$66</definedName>
    <definedName name="_xlnm.Print_Area" localSheetId="0">Capa!$B$2:$J$30</definedName>
    <definedName name="_xlnm.Print_Area" localSheetId="2">Orientações!$B$2:$F$64</definedName>
    <definedName name="_xlnm.Print_Area" localSheetId="1">PQ!$B$2:$S$66</definedName>
    <definedName name="_xlnm.Print_Titles" localSheetId="2">Orientações!$2:$6</definedName>
    <definedName name="_xlnm.Print_Titles" localSheetId="1">PQ!$1:$8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50" i="42" l="1"/>
  <c r="P50" i="42"/>
  <c r="S50" i="42"/>
  <c r="R65" i="42"/>
  <c r="P65" i="42"/>
  <c r="S65" i="42"/>
  <c r="R60" i="42"/>
  <c r="P60" i="42"/>
  <c r="S60" i="42"/>
  <c r="R29" i="42"/>
  <c r="P29" i="42"/>
  <c r="S29" i="42"/>
  <c r="L21" i="42"/>
  <c r="R64" i="42"/>
  <c r="P64" i="42"/>
  <c r="S64" i="42"/>
  <c r="K2" i="42"/>
  <c r="B3" i="42"/>
  <c r="B4" i="42"/>
  <c r="K4" i="42"/>
  <c r="K6" i="42"/>
  <c r="S6" i="42"/>
  <c r="P9" i="42"/>
  <c r="R9" i="42"/>
  <c r="P10" i="42"/>
  <c r="R10" i="42"/>
  <c r="S10" i="42"/>
  <c r="P11" i="42"/>
  <c r="R11" i="42"/>
  <c r="P12" i="42"/>
  <c r="R12" i="42"/>
  <c r="P13" i="42"/>
  <c r="R13" i="42"/>
  <c r="P14" i="42"/>
  <c r="R14" i="42"/>
  <c r="P15" i="42"/>
  <c r="R15" i="42"/>
  <c r="P17" i="42"/>
  <c r="R17" i="42"/>
  <c r="S17" i="42"/>
  <c r="P19" i="42"/>
  <c r="R19" i="42"/>
  <c r="P21" i="42"/>
  <c r="R21" i="42"/>
  <c r="P23" i="42"/>
  <c r="R23" i="42"/>
  <c r="P24" i="42"/>
  <c r="R24" i="42"/>
  <c r="P25" i="42"/>
  <c r="R25" i="42"/>
  <c r="P27" i="42"/>
  <c r="R27" i="42"/>
  <c r="P31" i="42"/>
  <c r="R31" i="42"/>
  <c r="P32" i="42"/>
  <c r="R32" i="42"/>
  <c r="S32" i="42"/>
  <c r="P33" i="42"/>
  <c r="R33" i="42"/>
  <c r="P34" i="42"/>
  <c r="R34" i="42"/>
  <c r="P35" i="42"/>
  <c r="R35" i="42"/>
  <c r="P36" i="42"/>
  <c r="R36" i="42"/>
  <c r="P37" i="42"/>
  <c r="R37" i="42"/>
  <c r="P38" i="42"/>
  <c r="R38" i="42"/>
  <c r="P40" i="42"/>
  <c r="R40" i="42"/>
  <c r="S40" i="42"/>
  <c r="P41" i="42"/>
  <c r="R41" i="42"/>
  <c r="P42" i="42"/>
  <c r="R42" i="42"/>
  <c r="P43" i="42"/>
  <c r="R43" i="42"/>
  <c r="P45" i="42"/>
  <c r="R45" i="42"/>
  <c r="P46" i="42"/>
  <c r="R46" i="42"/>
  <c r="P47" i="42"/>
  <c r="R47" i="42"/>
  <c r="P49" i="42"/>
  <c r="R49" i="42"/>
  <c r="S49" i="42"/>
  <c r="P51" i="42"/>
  <c r="R51" i="42"/>
  <c r="S51" i="42"/>
  <c r="P52" i="42"/>
  <c r="R52" i="42"/>
  <c r="P53" i="42"/>
  <c r="R53" i="42"/>
  <c r="S53" i="42"/>
  <c r="P54" i="42"/>
  <c r="R54" i="42"/>
  <c r="P55" i="42"/>
  <c r="R55" i="42"/>
  <c r="P56" i="42"/>
  <c r="R56" i="42"/>
  <c r="P57" i="42"/>
  <c r="R57" i="42"/>
  <c r="P58" i="42"/>
  <c r="R58" i="42"/>
  <c r="P59" i="42"/>
  <c r="R59" i="42"/>
  <c r="P61" i="42"/>
  <c r="R61" i="42"/>
  <c r="P62" i="42"/>
  <c r="R62" i="42"/>
  <c r="P63" i="42"/>
  <c r="R63" i="42"/>
  <c r="N66" i="42"/>
  <c r="B3" i="43"/>
  <c r="B4" i="43"/>
  <c r="F6" i="43"/>
  <c r="E6" i="43"/>
  <c r="E4" i="43"/>
  <c r="E2" i="43"/>
  <c r="S42" i="42"/>
  <c r="S33" i="42"/>
  <c r="S36" i="42"/>
  <c r="S31" i="42"/>
  <c r="S23" i="42"/>
  <c r="S15" i="42"/>
  <c r="S63" i="42"/>
  <c r="S57" i="42"/>
  <c r="S45" i="42"/>
  <c r="S12" i="42"/>
  <c r="S38" i="42"/>
  <c r="S34" i="42"/>
  <c r="S37" i="42"/>
  <c r="S11" i="42"/>
  <c r="S55" i="42"/>
  <c r="S52" i="42"/>
  <c r="S14" i="42"/>
  <c r="S59" i="42"/>
  <c r="S56" i="42"/>
  <c r="S54" i="42"/>
  <c r="S19" i="42"/>
  <c r="S13" i="42"/>
  <c r="S58" i="42"/>
  <c r="S35" i="42"/>
  <c r="S41" i="42"/>
  <c r="S21" i="42"/>
  <c r="S47" i="42"/>
  <c r="S27" i="42"/>
  <c r="S25" i="42"/>
  <c r="S62" i="42"/>
  <c r="S61" i="42"/>
  <c r="S46" i="42"/>
  <c r="S43" i="42"/>
  <c r="S24" i="42"/>
  <c r="S9" i="42"/>
  <c r="R66" i="42"/>
</calcChain>
</file>

<file path=xl/sharedStrings.xml><?xml version="1.0" encoding="utf-8"?>
<sst xmlns="http://schemas.openxmlformats.org/spreadsheetml/2006/main" count="641" uniqueCount="313">
  <si>
    <t>FOLHA:</t>
  </si>
  <si>
    <t>REV.:</t>
  </si>
  <si>
    <t>REVISÕES</t>
  </si>
  <si>
    <t>TE</t>
  </si>
  <si>
    <t>Descrição</t>
  </si>
  <si>
    <t>Por</t>
  </si>
  <si>
    <t>Ver.</t>
  </si>
  <si>
    <t>Apr.</t>
  </si>
  <si>
    <t>Aut.</t>
  </si>
  <si>
    <t>Data</t>
  </si>
  <si>
    <t>DESCRIÇÃO</t>
  </si>
  <si>
    <t>ITEM</t>
  </si>
  <si>
    <t>FORNECIMENTO</t>
  </si>
  <si>
    <t>QTE</t>
  </si>
  <si>
    <t>UNID.</t>
  </si>
  <si>
    <t>Nº EMITENTE:</t>
  </si>
  <si>
    <t>TOTAL</t>
  </si>
  <si>
    <t>TE: TIPO DE EMISSÃO:</t>
  </si>
  <si>
    <t>A - PARA CONHECIMENTO</t>
  </si>
  <si>
    <t>D - PARA COMPRA</t>
  </si>
  <si>
    <t>G - FINAL/CERTIFICADO</t>
  </si>
  <si>
    <t>B - PARA APROVAÇÃO</t>
  </si>
  <si>
    <t>E - PARA CONSTRUÇÃO</t>
  </si>
  <si>
    <t>H - CANCELADO</t>
  </si>
  <si>
    <t>C - PARA COTAÇÃO</t>
  </si>
  <si>
    <t>F - APROVADO</t>
  </si>
  <si>
    <t>I - CONFORME CONSTRUÍDO / ASBUILT</t>
  </si>
  <si>
    <t>Nº NEXA:</t>
  </si>
  <si>
    <t xml:space="preserve">Este documento contém informações confidenciais. O conteúdo deste documento é de propriedade integral da NEXA. Este documento não pode ser reproduzido nem retransmitido a terceiros por quaisquer meios, nem pode ser utilizado para fins pessoais, particularmente para a execução do que aqui está representado sem a expressa autorização da NEXA. </t>
  </si>
  <si>
    <t>PACOTE</t>
  </si>
  <si>
    <t>EAP</t>
  </si>
  <si>
    <t>DISCIPLINA</t>
  </si>
  <si>
    <t>1o NÍVEL</t>
  </si>
  <si>
    <t>2o NÍVEL</t>
  </si>
  <si>
    <t>3o NÍVEL</t>
  </si>
  <si>
    <t>4o NÍVEL</t>
  </si>
  <si>
    <t>5o NÍVEL</t>
  </si>
  <si>
    <t>ORIENTAÇÕES GERAIS PARA PREENCHIMENTO DA PLANILHA</t>
  </si>
  <si>
    <t>ARQ</t>
  </si>
  <si>
    <t>Arquitetura</t>
  </si>
  <si>
    <t>AUT</t>
  </si>
  <si>
    <t>Automação</t>
  </si>
  <si>
    <t>CIV</t>
  </si>
  <si>
    <t>Civil</t>
  </si>
  <si>
    <t>COR</t>
  </si>
  <si>
    <t>Cooordenação</t>
  </si>
  <si>
    <t>ELE</t>
  </si>
  <si>
    <t>Elétrica</t>
  </si>
  <si>
    <t>GEO</t>
  </si>
  <si>
    <t>Geologia</t>
  </si>
  <si>
    <t>GRL</t>
  </si>
  <si>
    <t>Geral</t>
  </si>
  <si>
    <t>INS</t>
  </si>
  <si>
    <t>Instrumentação</t>
  </si>
  <si>
    <t>LVR</t>
  </si>
  <si>
    <t>Lavra</t>
  </si>
  <si>
    <t>MEC</t>
  </si>
  <si>
    <t>Mecânica</t>
  </si>
  <si>
    <t>MET</t>
  </si>
  <si>
    <t>Estrutura Metálica</t>
  </si>
  <si>
    <t>PCD</t>
  </si>
  <si>
    <t>Processo</t>
  </si>
  <si>
    <t>TIC</t>
  </si>
  <si>
    <t>Telecomunicações e Tecnologia da Informação</t>
  </si>
  <si>
    <t>TUB</t>
  </si>
  <si>
    <t>Tubulação</t>
  </si>
  <si>
    <t>SMA</t>
  </si>
  <si>
    <t>CÓDIGO</t>
  </si>
  <si>
    <t>ITENS</t>
  </si>
  <si>
    <t>DISCIPLINA GERADORA</t>
  </si>
  <si>
    <t>Concreto</t>
  </si>
  <si>
    <t>Infraestutura, superestrutura, escavações, fundações, forma, armações e concreto</t>
  </si>
  <si>
    <t>Equipamentos Elétricos</t>
  </si>
  <si>
    <t>Transformadores, CCM´s, QDF, QDL, QDC, No Break, geradores, estabilizadores, eletrocentros, etc</t>
  </si>
  <si>
    <t>ELE / INS / AUT</t>
  </si>
  <si>
    <t>Cabos</t>
  </si>
  <si>
    <t>Cabos de força, controle, alimentação auxiliar, cabos de rede</t>
  </si>
  <si>
    <t>Instrumentos em geral (temperatura, pressão, densidade, válvulas de controle, etc)</t>
  </si>
  <si>
    <t>Telecomunicações e TI</t>
  </si>
  <si>
    <t xml:space="preserve">CFTV, rede de dados, telefonia, rádio, DG´s, </t>
  </si>
  <si>
    <t>Equipamentos de Automação</t>
  </si>
  <si>
    <t>PLC, sistemas de controle, remotas de comunicação, SDAI, Rack de comunicação</t>
  </si>
  <si>
    <t>Estruturas Metálicas para sustentação de equipamentos, plataformas,  escadas metálicas, pipe e cable racks e suportes especiais, coberturas em telhas metálicas, fechamento, parafusos e miscelâneas</t>
  </si>
  <si>
    <t>Equipamentos Mecânicos</t>
  </si>
  <si>
    <t>Caldeiraria</t>
  </si>
  <si>
    <t>Tanques, silos e caldeiraria em geral</t>
  </si>
  <si>
    <t>Tubulações, acessórios, suportes, válvulas manuais</t>
  </si>
  <si>
    <t>Esquadrias, revestimentos, alvenarias, pinturas, portas, telhados,  etc.</t>
  </si>
  <si>
    <t>Owner Costs</t>
  </si>
  <si>
    <t>NEXA</t>
  </si>
  <si>
    <t>CONTRATADA</t>
  </si>
  <si>
    <t>TAG</t>
  </si>
  <si>
    <r>
      <rPr>
        <b/>
        <sz val="10"/>
        <rFont val="Arial"/>
        <family val="2"/>
      </rPr>
      <t xml:space="preserve">1. PACOTE: </t>
    </r>
    <r>
      <rPr>
        <sz val="10"/>
        <rFont val="Arial"/>
        <family val="2"/>
      </rPr>
      <t>Conforme Definição da Política de Aquisição e Contratação (PAC)</t>
    </r>
  </si>
  <si>
    <r>
      <rPr>
        <b/>
        <sz val="10"/>
        <rFont val="Arial"/>
        <family val="2"/>
      </rPr>
      <t>2. EAP - 1° Nível (Área):</t>
    </r>
    <r>
      <rPr>
        <sz val="10"/>
        <rFont val="Arial"/>
        <family val="2"/>
      </rPr>
      <t xml:space="preserve"> Conforme PD-GPB-GPR-002-PT e informado na reunião de Kick-Off-Meeting</t>
    </r>
  </si>
  <si>
    <r>
      <rPr>
        <b/>
        <sz val="10"/>
        <rFont val="Arial"/>
        <family val="2"/>
      </rPr>
      <t>3. EAP - 2° Nível (Subárea / Seção):</t>
    </r>
    <r>
      <rPr>
        <sz val="10"/>
        <rFont val="Arial"/>
        <family val="2"/>
      </rPr>
      <t xml:space="preserve"> Conforme PD-GPB-GPR-002-PT e Informado na Reunião de Kick-Off-Meeting</t>
    </r>
  </si>
  <si>
    <r>
      <rPr>
        <b/>
        <sz val="10"/>
        <rFont val="Arial"/>
        <family val="2"/>
      </rPr>
      <t>5. DISCIPLINA - 4° Nível:</t>
    </r>
    <r>
      <rPr>
        <sz val="10"/>
        <rFont val="Arial"/>
        <family val="2"/>
      </rPr>
      <t xml:space="preserve"> Preenchimento Conforme Tabela Abaixo, Seguindo PD-GPB-GPR-002-PT: </t>
    </r>
  </si>
  <si>
    <r>
      <t xml:space="preserve">6. DISCIPLINA - 5° Nível: </t>
    </r>
    <r>
      <rPr>
        <sz val="10"/>
        <rFont val="Arial"/>
        <family val="2"/>
      </rPr>
      <t>Preenchimento Conforme Tabela Abaixo:</t>
    </r>
  </si>
  <si>
    <t>Owner Team</t>
  </si>
  <si>
    <t>Gerenciamento, apoio a engenharia, estrutura corporativa, apoio a suprimentos e apoio a construção</t>
  </si>
  <si>
    <t>First Fill, comissionamento, start up, ramp up, assitência técnica de fornecedores, treinamento em novos sistemas, insumos e primeira carga</t>
  </si>
  <si>
    <t>Partner Team</t>
  </si>
  <si>
    <t>EPCM</t>
  </si>
  <si>
    <t>Segurança e Meio Ambiente</t>
  </si>
  <si>
    <t>Engenharia</t>
  </si>
  <si>
    <r>
      <rPr>
        <b/>
        <sz val="10"/>
        <rFont val="Arial"/>
        <family val="2"/>
      </rPr>
      <t xml:space="preserve">7. DESCRIÇÃO: </t>
    </r>
    <r>
      <rPr>
        <sz val="10"/>
        <rFont val="Arial"/>
        <family val="2"/>
      </rPr>
      <t>Descrição do Item, seguindo os Padrões Utilizados Pela Nexa.</t>
    </r>
  </si>
  <si>
    <t>Inclusão de Novos Itens</t>
  </si>
  <si>
    <t>Modificação de Descrição, unidade ou quantitativos</t>
  </si>
  <si>
    <t>Exclusão de Itens, zerando o quantitativo</t>
  </si>
  <si>
    <t>PESO (kg)</t>
  </si>
  <si>
    <t>FORNECIMENTO (R$)</t>
  </si>
  <si>
    <t>MONTAGEM (R$)</t>
  </si>
  <si>
    <t>TOTAL GERAL</t>
  </si>
  <si>
    <t>VALOR UNIT.</t>
  </si>
  <si>
    <r>
      <rPr>
        <b/>
        <sz val="10"/>
        <rFont val="Arial"/>
        <family val="2"/>
      </rPr>
      <t xml:space="preserve">4. EAP - 3° Nível: </t>
    </r>
    <r>
      <rPr>
        <sz val="10"/>
        <rFont val="Arial"/>
        <family val="2"/>
      </rPr>
      <t>Definição da Equipe do Projeto Quanto à Utilização ou não desta coluna devido à complexidade e Dimensão de Cada Projeto. A nomenclatura à ser usada deverá ser informada pela Nexa na reunião de Kick-Off-Meeting.</t>
    </r>
  </si>
  <si>
    <t>INF</t>
  </si>
  <si>
    <t>Infraestrutura</t>
  </si>
  <si>
    <t>DESCRIPTION</t>
  </si>
  <si>
    <t>DA</t>
  </si>
  <si>
    <t>Site Development</t>
  </si>
  <si>
    <t>Obras e Serviços para Preparação do Site para o projeto. Desmontagens, Demolições, mobilizaçao das empresas para execução das atividades</t>
  </si>
  <si>
    <t>TODAS</t>
  </si>
  <si>
    <t>DIRETO</t>
  </si>
  <si>
    <t>DB</t>
  </si>
  <si>
    <t>Movimentação de terras, dispositivos de drenagem, sub-base, bases, leitos de arruamento, pavimentos rígidos, semi-rígidos e flexíveis</t>
  </si>
  <si>
    <t>INF / CIV</t>
  </si>
  <si>
    <t>Infraestructure</t>
  </si>
  <si>
    <t>DC</t>
  </si>
  <si>
    <t>Concrete</t>
  </si>
  <si>
    <t>DD</t>
  </si>
  <si>
    <t>Architectural works</t>
  </si>
  <si>
    <t>DE</t>
  </si>
  <si>
    <t>Electrical Equipment</t>
  </si>
  <si>
    <t>DF</t>
  </si>
  <si>
    <t>Elétrica Geral</t>
  </si>
  <si>
    <t>Linhas de transmissão, redes de distribuição, eletrocalhas, Bandejamento, Eletrodutos, luminárias, aterramento, SPDA, miscelâneas.</t>
  </si>
  <si>
    <t>Electrical Bulks</t>
  </si>
  <si>
    <t>DG</t>
  </si>
  <si>
    <t>Cables</t>
  </si>
  <si>
    <t>DH</t>
  </si>
  <si>
    <t>Automation Equipment</t>
  </si>
  <si>
    <t>DI</t>
  </si>
  <si>
    <t>Instrumentation</t>
  </si>
  <si>
    <t>DJ</t>
  </si>
  <si>
    <t xml:space="preserve">
Telecommunications and IT</t>
  </si>
  <si>
    <t>DM</t>
  </si>
  <si>
    <t>Equipamentos Mecânicos rotativos, estáticos referentes ao processo, mineração, usinas, utilidades, para oficina e para manutenção.</t>
  </si>
  <si>
    <t>Mechanical Equipment</t>
  </si>
  <si>
    <t>DN</t>
  </si>
  <si>
    <t>Equipamentos Móveis</t>
  </si>
  <si>
    <t>Equipamento Móveis, referente a operação da mina/usina.</t>
  </si>
  <si>
    <t>Mobile Equipments</t>
  </si>
  <si>
    <t>DQ</t>
  </si>
  <si>
    <t>Plate Work - Mechanical Bulks</t>
  </si>
  <si>
    <t>DR</t>
  </si>
  <si>
    <t xml:space="preserve">Pintura, Revestimentos, Refratário e Isolamento  </t>
  </si>
  <si>
    <t>Refratário, Isolamento, Pintura e Revestimento de estruturas, caldeirarias, tubulações, equipamentos, etc</t>
  </si>
  <si>
    <t>MEC / TUB / 
ARQ/ CIV</t>
  </si>
  <si>
    <t xml:space="preserve">Painting &amp; Coatings / Refractory / Insulation </t>
  </si>
  <si>
    <t>DS</t>
  </si>
  <si>
    <t xml:space="preserve">Structural Steel work </t>
  </si>
  <si>
    <t>DT</t>
  </si>
  <si>
    <t>Piping &amp; Fittings</t>
  </si>
  <si>
    <t>IA</t>
  </si>
  <si>
    <t>Consultorias, aquisição de terras, direitos minerários, licenças de sistemas, sustentabilidade, software especiais, sondagens, taxas e responsabilidade legais.</t>
  </si>
  <si>
    <t>INDIRETO</t>
  </si>
  <si>
    <t>IB</t>
  </si>
  <si>
    <t>IC</t>
  </si>
  <si>
    <t>Estrutura e Serviços Temporários</t>
  </si>
  <si>
    <t>Construções temporárias, acessos temporários, escritório e infraestrutura temporária, etc</t>
  </si>
  <si>
    <t>Temporary Facilities</t>
  </si>
  <si>
    <t>ID</t>
  </si>
  <si>
    <t>Despesas 
Pré-Operacionais</t>
  </si>
  <si>
    <t>Pre-Operation Expenses</t>
  </si>
  <si>
    <t>IE</t>
  </si>
  <si>
    <t>Engenharia Conceitual, básica e detalhada, FEL</t>
  </si>
  <si>
    <t>Engineering</t>
  </si>
  <si>
    <t>IF</t>
  </si>
  <si>
    <t>9. OBSERVAÇÕES:</t>
  </si>
  <si>
    <r>
      <rPr>
        <b/>
        <sz val="10"/>
        <rFont val="Arial"/>
        <family val="2"/>
      </rPr>
      <t xml:space="preserve">8. FORNECIMENTO: </t>
    </r>
    <r>
      <rPr>
        <sz val="10"/>
        <rFont val="Arial"/>
        <family val="2"/>
      </rPr>
      <t xml:space="preserve">Responsabilidade de Fornecimento do Material / Equipamento / Instrumento. Deve ser preenchido com </t>
    </r>
    <r>
      <rPr>
        <b/>
        <sz val="10"/>
        <rFont val="Arial"/>
        <family val="2"/>
      </rPr>
      <t>NEXA</t>
    </r>
    <r>
      <rPr>
        <sz val="10"/>
        <rFont val="Arial"/>
        <family val="2"/>
      </rPr>
      <t xml:space="preserve"> para os itens que a Nexa irá fornecer e a contratada irá montar e preenchido com </t>
    </r>
    <r>
      <rPr>
        <b/>
        <sz val="10"/>
        <rFont val="Arial"/>
        <family val="2"/>
      </rPr>
      <t xml:space="preserve">CONTRATADA </t>
    </r>
    <r>
      <rPr>
        <sz val="10"/>
        <rFont val="Arial"/>
        <family val="2"/>
      </rPr>
      <t>os itens que serão fornecidos e montados pela contratada.</t>
    </r>
  </si>
  <si>
    <t>Responsabilidade de Fornecimento do material / equipamento / instrumento da NEXA</t>
  </si>
  <si>
    <t>Responsabilidade de Fornecimento do material / equipamento / instrumento da CONTRATADA</t>
  </si>
  <si>
    <r>
      <t xml:space="preserve">- Inserir os quantitativos na PQ </t>
    </r>
    <r>
      <rPr>
        <u/>
        <sz val="10"/>
        <rFont val="Arial"/>
        <family val="2"/>
      </rPr>
      <t>sem majoração</t>
    </r>
    <r>
      <rPr>
        <sz val="10"/>
        <rFont val="Arial"/>
        <family val="2"/>
      </rPr>
      <t xml:space="preserve"> devido a imprecisão do projeto.</t>
    </r>
  </si>
  <si>
    <r>
      <t>- Desmontagens e demolições devem estar inclusos na disciplina (5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 xml:space="preserve"> Nível) DA - Site Development</t>
    </r>
  </si>
  <si>
    <t>- Ao revisar a Planilha de Quantidades, destacar as células de acordo com o quadro abaixo:</t>
  </si>
  <si>
    <t>0</t>
  </si>
  <si>
    <t>B</t>
  </si>
  <si>
    <t>Para Aprovação</t>
  </si>
  <si>
    <t>MC</t>
  </si>
  <si>
    <t>DGS</t>
  </si>
  <si>
    <t>MP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</si>
  <si>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</si>
  <si>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</si>
  <si>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</si>
  <si>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</si>
  <si>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</si>
  <si>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</si>
  <si>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</si>
  <si>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</si>
  <si>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</si>
  <si>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m</t>
  </si>
  <si>
    <t>PÇ</t>
  </si>
  <si>
    <t>1.3</t>
  </si>
  <si>
    <t>1.4</t>
  </si>
  <si>
    <t>1.5</t>
  </si>
  <si>
    <t>1.6</t>
  </si>
  <si>
    <t>1.7</t>
  </si>
  <si>
    <t>1.8</t>
  </si>
  <si>
    <t>1.9</t>
  </si>
  <si>
    <t>2.4</t>
  </si>
  <si>
    <t>2.5</t>
  </si>
  <si>
    <t>2.6</t>
  </si>
  <si>
    <t>2.7</t>
  </si>
  <si>
    <t>2.8</t>
  </si>
  <si>
    <t>2.9</t>
  </si>
  <si>
    <t>3.3</t>
  </si>
  <si>
    <t>3.4</t>
  </si>
  <si>
    <t>3.5</t>
  </si>
  <si>
    <t>Água Fria Potável</t>
  </si>
  <si>
    <t>Esgotos / Ventilação</t>
  </si>
  <si>
    <t xml:space="preserve">Água Pluvial 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</si>
  <si>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</si>
  <si>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</si>
  <si>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</si>
  <si>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</si>
  <si>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</si>
  <si>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</si>
  <si>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</si>
  <si>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</si>
  <si>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</si>
  <si>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</si>
  <si>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</si>
  <si>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</si>
  <si>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</si>
  <si>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</si>
  <si>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</si>
  <si>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</si>
  <si>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</si>
  <si>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</si>
  <si>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</si>
  <si>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</si>
  <si>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</si>
  <si>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3.6</t>
  </si>
  <si>
    <t>3.7</t>
  </si>
  <si>
    <t>3.8</t>
  </si>
  <si>
    <t>4.3</t>
  </si>
  <si>
    <t>Fornecimento e Aplicação de Tubo PVC Marrom Ø 25mm</t>
  </si>
  <si>
    <t>Fornecimento e Aplicação de Tubo PVC Marrom Ø 32mm</t>
  </si>
  <si>
    <t>Fornecimento e Aplicação de Tubo PVC Marrom Ø 40mm</t>
  </si>
  <si>
    <t>Fornecimento e Aplicação de Tubo PVC Marrom Ø 50mm</t>
  </si>
  <si>
    <t>Fornecimento e Aplicação de Joelho 90º PVC Marrom  Ø 25mm</t>
  </si>
  <si>
    <t>Fornecimento e Aplicação de Joelho 90º PVC Marrom  Ø 32mm</t>
  </si>
  <si>
    <t>Fornecimento e Aplicação de Joelho 90º PVC Marrom  Ø 50mm</t>
  </si>
  <si>
    <t>Fornecimento e Aplicação de Joelho 90º PVC Bucha Latão  Ø 25mm</t>
  </si>
  <si>
    <t>Fornecimento e Aplicação de Bucha de Redução PVC Soldável 32x25</t>
  </si>
  <si>
    <t>Fornecimento e Aplicação de Bucha de Redução PVC Soldável 40x32</t>
  </si>
  <si>
    <t>Fornecimento e Aplicação de Tê PVC Soldável Ø 25mm</t>
  </si>
  <si>
    <t>Fornecimento e Aplicação de Tê PVC Soldável Ø 40mm</t>
  </si>
  <si>
    <t>Fornecimento e Aplicação de Registro Gaveta Ø 25mm</t>
  </si>
  <si>
    <t>Fornecimento e Aplicação de Registro Gaveta Ø 50mm</t>
  </si>
  <si>
    <t>Fornecimento e Aplicação de Registro Gaveta Ø 60mm</t>
  </si>
  <si>
    <t>Fornecimento e Aplicação de Tubo PVC Branco série R Ø40mm</t>
  </si>
  <si>
    <t>Fornecimento e Aplicação de Tubo PVC Branco série R Ø50mm</t>
  </si>
  <si>
    <t>Fornecimento e Aplicação de Tubo PVC Branco série R Ø100mm</t>
  </si>
  <si>
    <t>Fornecimento e Aplicação de Joelho 90° PVC Branco série R Ø40mm</t>
  </si>
  <si>
    <t>Fornecimento e Aplicação de Joelho 90° PVC Branco série R Ø50mm</t>
  </si>
  <si>
    <t>Fornecimento e Aplicação de Joelho 90° PVC Branco série R Ø100mm</t>
  </si>
  <si>
    <t>Fornecimento e Aplicação de Joelho 45° PVC Branco série R Ø40mm</t>
  </si>
  <si>
    <t>Fornecimento e Aplicação de Joelho 45° PVC Branco série R Ø50mm</t>
  </si>
  <si>
    <t>Fornecimento e Aplicação de Joelho 45° PVC Branco série R Ø100mm</t>
  </si>
  <si>
    <t>Fornecimento e Aplicação de Tê PVC Branco série R 50mm</t>
  </si>
  <si>
    <t>Fornecimento e Aplicação de Tê PVC Branco série R 100mm</t>
  </si>
  <si>
    <t>Fornecimento e Aplicação de Junção Simples 100x50 mm</t>
  </si>
  <si>
    <t>Fornecimento e Aplicação de Junção Simples 100 mm</t>
  </si>
  <si>
    <t>Fornecimento e Aplicação de Junção Simples 50 mm</t>
  </si>
  <si>
    <t>Fornecimento e Aplicação de Junção Simples 40 mm</t>
  </si>
  <si>
    <t>Fornecimento e Aplicação de Redução PVC Branco série R 100x50</t>
  </si>
  <si>
    <t>Fornecimento e Aplicação de Ralo Sifonado  100x150x50mm</t>
  </si>
  <si>
    <t>Fornecimento e Aplicação de Ralo Seco de Esgoto 100x100x40mm</t>
  </si>
  <si>
    <t>Fornecimento e Aplicação de Terminal de Ventilação Ø50mm</t>
  </si>
  <si>
    <t>Fornecimento e Aplicação de Tubo PVC Branco série R Ø150mm</t>
  </si>
  <si>
    <t>Fornecimento e Aplicação de Tubo PVC Branco série R Ø200mm</t>
  </si>
  <si>
    <t>Fornecimento e Aplicação de Grelha hemisférica em F°F°</t>
  </si>
  <si>
    <t>NEXA RESOURCES
ARIPUANÃ</t>
  </si>
  <si>
    <t xml:space="preserve">TÍTULO: </t>
  </si>
  <si>
    <t>00</t>
  </si>
  <si>
    <t>Fornecimento e Execução de Caixas de Passagem e Inspeção conforme projeto executivo</t>
  </si>
  <si>
    <t>CJ</t>
  </si>
  <si>
    <t>Fornecimento e Aplicação de Sistema de tratamento de Esgoto compacto (fossa+filtro) Biodigestor Acqualimp – 3000L, inclusive caixa de gradeamento e sumidouro, conforme projeto executivo</t>
  </si>
  <si>
    <t>REFORMA DAS UBSs E HM
PROJETO EXECUTVO
UBS CONSELVAN
PLANILHA DE QUANTIDADES - INSTALAÇÕES HIDRÁULICAS</t>
  </si>
  <si>
    <t>PQ-I726418001-0000ARQ0509</t>
  </si>
  <si>
    <t>Fornecimento e Aplicação de Tê PVC Soldável Ø 32x25mm</t>
  </si>
  <si>
    <t>Fornecimento e Aplicação de Tê PVC Soldável Ø 40x25mm</t>
  </si>
  <si>
    <t>Fornecimento e Aplicação de Tê PVC Soldável Ø 40x32mm</t>
  </si>
  <si>
    <t>Valvula de Retenção - 50mm</t>
  </si>
  <si>
    <t>Conjunto de de bombas de pressurização completos - Vazão 12m³/h Pressão  15mca</t>
  </si>
  <si>
    <t>Fornecimento e Aplicação de Joelho 45° PVC Branco série R Ø150mm</t>
  </si>
  <si>
    <t>Fornecimento e Aplicação de Junção PVC Branco série R Ø150mm</t>
  </si>
  <si>
    <t>Conjunto de Bomba Submersível Completa para Aguas pluviais Vazão 3m³/h Pressão 3 mca</t>
  </si>
  <si>
    <t>HIDRÁULICA -  DESENHOS DE REFERÊNCIA
DE-I726418001-0000ARQ0636
DE-I726418001-0000ARQ0637
DE-I726418001-0000ARQ0638
DE-I726418001-0000ARQ0639
DE-I726418001-0000ARQ0640</t>
  </si>
  <si>
    <t>1</t>
  </si>
  <si>
    <t>F</t>
  </si>
  <si>
    <t>Aprovado</t>
  </si>
  <si>
    <t>Fornecimento e Aplicação de Bomba pressurizadora com variador de frequência, Vazão: 5m³/h – pressão 12 m.c.a 1cv 220V trifásica</t>
  </si>
  <si>
    <t>4.4</t>
  </si>
  <si>
    <t>2</t>
  </si>
  <si>
    <t>3</t>
  </si>
  <si>
    <t>2.20</t>
  </si>
  <si>
    <t>Fornecimento e Aplicação de Caixa de Gordura Anti-Infiltração 400x400mm, em PVC, com tampa</t>
  </si>
  <si>
    <t>Fornecimento e instalação de Reservatório tubular em aço carbono capacidade de 5000 litros duas células com suporte de tubulação, alimentação em tubo PVC 25 e saída PVC 60 com tampa de inspeção, grade de segurança e escada padrão, inclusive filtro NATURAL TEC, e caixa de limpeza, conforme projeto e especificação do fornecedor</t>
  </si>
  <si>
    <t>4</t>
  </si>
  <si>
    <t>5</t>
  </si>
  <si>
    <t>E</t>
  </si>
  <si>
    <t>Para Construção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</si>
</sst>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dd/mm/yy;@"/>
    <numFmt numFmtId="166" formatCode="0.00_)"/>
    <numFmt numFmtId="167" formatCode="0.000"/>
    <numFmt numFmtId="168" formatCode="_([$€]* #,##0.00_);_([$€]* \(#,##0.00\);_([$€]* &quot;-&quot;??_);_(@_)"/>
    <numFmt numFmtId="169" formatCode="_-[$€-2]\ * #,##0.00_-;\-[$€-2]\ * #,##0.00_-;_-[$€-2]\ * &quot;-&quot;??_-"/>
    <numFmt numFmtId="170" formatCode="#,##0.0"/>
  </numFmts>
  <fonts count="4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sz val="9"/>
      <name val="Arial"/>
      <family val="2"/>
    </font>
    <font>
      <b/>
      <i/>
      <sz val="16"/>
      <name val="Helv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1"/>
      <name val="Penguin-Light-Normal"/>
    </font>
    <font>
      <sz val="7"/>
      <name val="Arial Narrow"/>
      <family val="2"/>
    </font>
    <font>
      <i/>
      <sz val="8"/>
      <name val="Penguin-Light-Normal"/>
    </font>
    <font>
      <b/>
      <sz val="7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name val="Arial Unicode MS"/>
      <family val="2"/>
    </font>
    <font>
      <u/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b/>
      <sz val="1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E26B0A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7">
    <xf numFmtId="0" fontId="0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2" borderId="0" applyNumberFormat="0" applyBorder="0" applyAlignment="0" applyProtection="0"/>
    <xf numFmtId="0" fontId="1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4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5" fillId="7" borderId="0" applyNumberFormat="0" applyBorder="0" applyAlignment="0" applyProtection="0"/>
    <xf numFmtId="0" fontId="23" fillId="19" borderId="1" applyNumberFormat="0" applyAlignment="0" applyProtection="0"/>
    <xf numFmtId="0" fontId="2" fillId="20" borderId="2"/>
    <xf numFmtId="0" fontId="2" fillId="20" borderId="2"/>
    <xf numFmtId="0" fontId="2" fillId="20" borderId="2">
      <alignment horizontal="left"/>
    </xf>
    <xf numFmtId="0" fontId="2" fillId="20" borderId="2">
      <alignment horizontal="left"/>
    </xf>
    <xf numFmtId="167" fontId="34" fillId="20" borderId="2"/>
    <xf numFmtId="0" fontId="16" fillId="21" borderId="3" applyNumberFormat="0" applyAlignment="0" applyProtection="0"/>
    <xf numFmtId="0" fontId="24" fillId="0" borderId="4" applyNumberFormat="0" applyFill="0" applyAlignment="0" applyProtection="0"/>
    <xf numFmtId="0" fontId="30" fillId="0" borderId="0" applyFill="0" applyBorder="0" applyAlignment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5" borderId="0" applyNumberFormat="0" applyBorder="0" applyAlignment="0" applyProtection="0"/>
    <xf numFmtId="0" fontId="18" fillId="8" borderId="1" applyNumberFormat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31" fillId="0" borderId="0" applyBorder="0" applyAlignment="0">
      <alignment horizontal="left"/>
    </xf>
    <xf numFmtId="38" fontId="5" fillId="20" borderId="0" applyNumberFormat="0" applyBorder="0" applyAlignment="0" applyProtection="0"/>
    <xf numFmtId="0" fontId="32" fillId="0" borderId="5" applyNumberFormat="0" applyFill="0" applyBorder="0" applyAlignment="0"/>
    <xf numFmtId="0" fontId="19" fillId="5" borderId="0" applyNumberFormat="0" applyBorder="0" applyAlignment="0" applyProtection="0"/>
    <xf numFmtId="10" fontId="5" fillId="25" borderId="6" applyNumberFormat="0" applyBorder="0" applyAlignment="0" applyProtection="0"/>
    <xf numFmtId="0" fontId="5" fillId="0" borderId="5" applyNumberFormat="0" applyFill="0" applyBorder="0" applyAlignment="0">
      <alignment vertical="center"/>
    </xf>
    <xf numFmtId="0" fontId="33" fillId="0" borderId="0" applyNumberFormat="0" applyFill="0" applyBorder="0" applyAlignment="0"/>
    <xf numFmtId="0" fontId="2" fillId="0" borderId="0">
      <alignment horizontal="centerContinuous" vertical="justify"/>
    </xf>
    <xf numFmtId="44" fontId="2" fillId="0" borderId="0" applyFont="0" applyFill="0" applyBorder="0" applyAlignment="0" applyProtection="0"/>
    <xf numFmtId="0" fontId="25" fillId="11" borderId="0" applyNumberFormat="0" applyBorder="0" applyAlignment="0" applyProtection="0"/>
    <xf numFmtId="166" fontId="10" fillId="0" borderId="0"/>
    <xf numFmtId="0" fontId="2" fillId="0" borderId="0"/>
    <xf numFmtId="0" fontId="2" fillId="0" borderId="0"/>
    <xf numFmtId="0" fontId="4" fillId="0" borderId="0"/>
    <xf numFmtId="0" fontId="35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6" borderId="7" applyNumberFormat="0" applyFont="0" applyAlignment="0" applyProtection="0"/>
    <xf numFmtId="10" fontId="2" fillId="0" borderId="0" applyFont="0" applyFill="0" applyBorder="0" applyAlignment="0" applyProtection="0"/>
    <xf numFmtId="0" fontId="20" fillId="19" borderId="8" applyNumberFormat="0" applyAlignment="0" applyProtection="0"/>
    <xf numFmtId="0" fontId="8" fillId="0" borderId="0"/>
    <xf numFmtId="0" fontId="17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12" applyNumberFormat="0" applyFill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36">
    <xf numFmtId="0" fontId="0" fillId="0" borderId="0" xfId="0"/>
    <xf numFmtId="0" fontId="2" fillId="0" borderId="0" xfId="62" applyFont="1" applyFill="1"/>
    <xf numFmtId="0" fontId="2" fillId="0" borderId="0" xfId="62" applyFont="1"/>
    <xf numFmtId="0" fontId="5" fillId="0" borderId="0" xfId="62" applyFont="1"/>
    <xf numFmtId="0" fontId="5" fillId="0" borderId="0" xfId="62" applyFont="1" applyFill="1"/>
    <xf numFmtId="0" fontId="2" fillId="0" borderId="0" xfId="62" applyFont="1" applyFill="1" applyBorder="1"/>
    <xf numFmtId="0" fontId="3" fillId="0" borderId="13" xfId="62" applyFont="1" applyBorder="1" applyAlignment="1">
      <alignment horizontal="center" vertical="center"/>
    </xf>
    <xf numFmtId="0" fontId="3" fillId="0" borderId="14" xfId="62" applyFont="1" applyBorder="1" applyAlignment="1">
      <alignment horizontal="center" vertical="center"/>
    </xf>
    <xf numFmtId="0" fontId="7" fillId="0" borderId="15" xfId="62" applyFont="1" applyBorder="1" applyAlignment="1">
      <alignment horizontal="left" vertical="center"/>
    </xf>
    <xf numFmtId="0" fontId="5" fillId="0" borderId="0" xfId="62" applyFont="1" applyFill="1" applyBorder="1" applyAlignment="1">
      <alignment horizontal="left" vertical="center" wrapText="1"/>
    </xf>
    <xf numFmtId="0" fontId="2" fillId="0" borderId="0" xfId="0" applyFont="1" applyFill="1"/>
    <xf numFmtId="0" fontId="2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2" fillId="0" borderId="0" xfId="62" applyFont="1" applyFill="1" applyAlignment="1">
      <alignment vertical="center"/>
    </xf>
    <xf numFmtId="0" fontId="2" fillId="0" borderId="0" xfId="62" applyFont="1" applyFill="1" applyBorder="1" applyAlignment="1">
      <alignment vertical="center"/>
    </xf>
    <xf numFmtId="49" fontId="2" fillId="0" borderId="17" xfId="62" applyNumberFormat="1" applyFont="1" applyBorder="1" applyAlignment="1">
      <alignment horizontal="center" vertical="center"/>
    </xf>
    <xf numFmtId="165" fontId="2" fillId="0" borderId="17" xfId="62" applyNumberFormat="1" applyFont="1" applyBorder="1" applyAlignment="1">
      <alignment horizontal="center" vertical="center"/>
    </xf>
    <xf numFmtId="49" fontId="2" fillId="0" borderId="19" xfId="62" applyNumberFormat="1" applyFont="1" applyBorder="1" applyAlignment="1">
      <alignment horizontal="center" vertical="center"/>
    </xf>
    <xf numFmtId="0" fontId="7" fillId="0" borderId="20" xfId="62" applyFont="1" applyBorder="1" applyAlignment="1">
      <alignment horizontal="center"/>
    </xf>
    <xf numFmtId="0" fontId="2" fillId="0" borderId="21" xfId="62" applyFont="1" applyBorder="1" applyAlignment="1">
      <alignment horizontal="center" vertical="center" wrapText="1"/>
    </xf>
    <xf numFmtId="0" fontId="2" fillId="0" borderId="0" xfId="55"/>
    <xf numFmtId="0" fontId="2" fillId="0" borderId="0" xfId="55" applyFont="1" applyFill="1" applyBorder="1"/>
    <xf numFmtId="0" fontId="2" fillId="0" borderId="0" xfId="55" applyFont="1" applyFill="1" applyBorder="1" applyAlignment="1">
      <alignment horizontal="left"/>
    </xf>
    <xf numFmtId="0" fontId="2" fillId="0" borderId="0" xfId="55" applyFont="1" applyFill="1" applyBorder="1" applyAlignment="1">
      <alignment horizontal="center" vertical="center"/>
    </xf>
    <xf numFmtId="0" fontId="2" fillId="0" borderId="0" xfId="55" applyFont="1" applyBorder="1"/>
    <xf numFmtId="0" fontId="5" fillId="0" borderId="0" xfId="0" applyFont="1" applyFill="1" applyBorder="1" applyAlignment="1">
      <alignment horizontal="left" vertical="center"/>
    </xf>
    <xf numFmtId="0" fontId="3" fillId="0" borderId="25" xfId="55" applyFont="1" applyBorder="1" applyAlignment="1"/>
    <xf numFmtId="0" fontId="3" fillId="0" borderId="26" xfId="55" applyFont="1" applyBorder="1" applyAlignment="1"/>
    <xf numFmtId="0" fontId="7" fillId="0" borderId="25" xfId="62" applyFont="1" applyBorder="1" applyAlignment="1"/>
    <xf numFmtId="0" fontId="9" fillId="0" borderId="0" xfId="62" applyFont="1"/>
    <xf numFmtId="0" fontId="7" fillId="26" borderId="31" xfId="62" applyFont="1" applyFill="1" applyBorder="1" applyAlignment="1">
      <alignment horizontal="center" vertical="center"/>
    </xf>
    <xf numFmtId="43" fontId="9" fillId="0" borderId="6" xfId="75" applyFont="1" applyFill="1" applyBorder="1" applyAlignment="1">
      <alignment horizontal="left" vertical="center"/>
    </xf>
    <xf numFmtId="0" fontId="9" fillId="0" borderId="6" xfId="55" quotePrefix="1" applyFont="1" applyFill="1" applyBorder="1" applyAlignment="1">
      <alignment horizontal="center" vertical="center"/>
    </xf>
    <xf numFmtId="0" fontId="5" fillId="0" borderId="16" xfId="62" applyFont="1" applyBorder="1" applyAlignment="1">
      <alignment vertical="center"/>
    </xf>
    <xf numFmtId="0" fontId="5" fillId="0" borderId="0" xfId="62" applyFont="1" applyBorder="1" applyAlignment="1">
      <alignment vertical="center"/>
    </xf>
    <xf numFmtId="0" fontId="36" fillId="0" borderId="0" xfId="62" applyFont="1" applyBorder="1" applyAlignment="1">
      <alignment horizontal="left" vertical="center"/>
    </xf>
    <xf numFmtId="0" fontId="5" fillId="0" borderId="0" xfId="62" applyFont="1" applyFill="1" applyBorder="1" applyAlignment="1">
      <alignment vertical="center"/>
    </xf>
    <xf numFmtId="0" fontId="5" fillId="0" borderId="22" xfId="62" applyFont="1" applyBorder="1" applyAlignment="1">
      <alignment vertical="center"/>
    </xf>
    <xf numFmtId="0" fontId="5" fillId="0" borderId="0" xfId="62" applyFont="1" applyBorder="1" applyAlignment="1">
      <alignment horizontal="left" vertical="center"/>
    </xf>
    <xf numFmtId="0" fontId="5" fillId="0" borderId="23" xfId="62" applyFont="1" applyBorder="1" applyAlignment="1">
      <alignment vertical="center"/>
    </xf>
    <xf numFmtId="0" fontId="5" fillId="0" borderId="5" xfId="62" applyFont="1" applyBorder="1" applyAlignment="1">
      <alignment vertical="center"/>
    </xf>
    <xf numFmtId="0" fontId="36" fillId="0" borderId="5" xfId="62" applyFont="1" applyBorder="1" applyAlignment="1">
      <alignment horizontal="left" vertical="center"/>
    </xf>
    <xf numFmtId="0" fontId="5" fillId="0" borderId="24" xfId="62" applyFont="1" applyBorder="1" applyAlignment="1">
      <alignment vertical="center"/>
    </xf>
    <xf numFmtId="4" fontId="9" fillId="0" borderId="6" xfId="55" applyNumberFormat="1" applyFont="1" applyFill="1" applyBorder="1" applyAlignment="1">
      <alignment horizontal="center" vertical="center"/>
    </xf>
    <xf numFmtId="4" fontId="3" fillId="27" borderId="32" xfId="55" applyNumberFormat="1" applyFont="1" applyFill="1" applyBorder="1" applyAlignment="1">
      <alignment horizontal="center" vertical="center"/>
    </xf>
    <xf numFmtId="0" fontId="7" fillId="0" borderId="26" xfId="62" applyFont="1" applyBorder="1" applyAlignment="1"/>
    <xf numFmtId="0" fontId="9" fillId="0" borderId="32" xfId="55" quotePrefix="1" applyFont="1" applyFill="1" applyBorder="1" applyAlignment="1">
      <alignment horizontal="center" vertical="center"/>
    </xf>
    <xf numFmtId="0" fontId="6" fillId="28" borderId="6" xfId="0" applyFont="1" applyFill="1" applyBorder="1" applyAlignment="1">
      <alignment horizontal="center" vertical="center" wrapText="1"/>
    </xf>
    <xf numFmtId="0" fontId="2" fillId="0" borderId="0" xfId="62" applyFont="1" applyFill="1"/>
    <xf numFmtId="0" fontId="2" fillId="0" borderId="0" xfId="62" applyFont="1" applyFill="1" applyAlignment="1">
      <alignment vertical="center"/>
    </xf>
    <xf numFmtId="0" fontId="2" fillId="0" borderId="0" xfId="62" applyFont="1" applyFill="1" applyBorder="1" applyAlignment="1">
      <alignment vertical="center"/>
    </xf>
    <xf numFmtId="49" fontId="2" fillId="0" borderId="17" xfId="62" applyNumberFormat="1" applyFont="1" applyBorder="1" applyAlignment="1">
      <alignment horizontal="center" vertical="center"/>
    </xf>
    <xf numFmtId="165" fontId="2" fillId="0" borderId="17" xfId="62" applyNumberFormat="1" applyFont="1" applyBorder="1" applyAlignment="1">
      <alignment horizontal="center" vertical="center"/>
    </xf>
    <xf numFmtId="0" fontId="7" fillId="0" borderId="20" xfId="62" applyFont="1" applyBorder="1" applyAlignment="1">
      <alignment horizontal="center"/>
    </xf>
    <xf numFmtId="49" fontId="2" fillId="0" borderId="30" xfId="62" applyNumberFormat="1" applyFont="1" applyBorder="1" applyAlignment="1">
      <alignment horizontal="center" vertical="center"/>
    </xf>
    <xf numFmtId="0" fontId="2" fillId="0" borderId="30" xfId="62" applyFont="1" applyBorder="1" applyAlignment="1">
      <alignment horizontal="center" vertical="center" wrapText="1"/>
    </xf>
    <xf numFmtId="0" fontId="7" fillId="0" borderId="28" xfId="62" applyFont="1" applyBorder="1" applyAlignment="1">
      <alignment vertical="center"/>
    </xf>
    <xf numFmtId="0" fontId="7" fillId="0" borderId="29" xfId="62" applyFont="1" applyBorder="1" applyAlignment="1">
      <alignment horizontal="center" vertical="center"/>
    </xf>
    <xf numFmtId="0" fontId="5" fillId="0" borderId="0" xfId="62" applyFont="1" applyBorder="1" applyAlignment="1">
      <alignment vertical="center"/>
    </xf>
    <xf numFmtId="0" fontId="2" fillId="0" borderId="0" xfId="62" applyFont="1" applyAlignment="1">
      <alignment vertical="center"/>
    </xf>
    <xf numFmtId="0" fontId="2" fillId="0" borderId="23" xfId="62" applyFont="1" applyBorder="1" applyAlignment="1">
      <alignment horizontal="center" vertical="center"/>
    </xf>
    <xf numFmtId="0" fontId="2" fillId="0" borderId="23" xfId="62" applyFont="1" applyBorder="1" applyAlignment="1">
      <alignment horizontal="center" vertical="center" wrapText="1"/>
    </xf>
    <xf numFmtId="0" fontId="2" fillId="0" borderId="6" xfId="62" applyNumberFormat="1" applyFont="1" applyFill="1" applyBorder="1" applyAlignment="1">
      <alignment horizontal="left" vertical="center" wrapText="1"/>
    </xf>
    <xf numFmtId="0" fontId="5" fillId="0" borderId="0" xfId="62" applyFont="1" applyFill="1" applyAlignment="1">
      <alignment vertical="center"/>
    </xf>
    <xf numFmtId="0" fontId="5" fillId="0" borderId="0" xfId="62" applyFont="1" applyAlignment="1">
      <alignment vertical="center"/>
    </xf>
    <xf numFmtId="0" fontId="7" fillId="0" borderId="36" xfId="62" applyFont="1" applyBorder="1" applyAlignment="1">
      <alignment horizontal="left" vertical="center"/>
    </xf>
    <xf numFmtId="49" fontId="7" fillId="32" borderId="6" xfId="62" applyNumberFormat="1" applyFont="1" applyFill="1" applyBorder="1" applyAlignment="1">
      <alignment horizontal="center" vertical="center" wrapText="1"/>
    </xf>
    <xf numFmtId="0" fontId="7" fillId="0" borderId="28" xfId="62" applyNumberFormat="1" applyFont="1" applyBorder="1" applyAlignment="1">
      <alignment vertical="center"/>
    </xf>
    <xf numFmtId="0" fontId="7" fillId="0" borderId="0" xfId="62" applyNumberFormat="1" applyFont="1" applyBorder="1" applyAlignment="1">
      <alignment vertical="center"/>
    </xf>
    <xf numFmtId="0" fontId="7" fillId="0" borderId="0" xfId="76" applyNumberFormat="1" applyFont="1" applyBorder="1" applyAlignment="1">
      <alignment vertical="center"/>
    </xf>
    <xf numFmtId="0" fontId="7" fillId="0" borderId="18" xfId="76" applyNumberFormat="1" applyFont="1" applyBorder="1" applyAlignment="1">
      <alignment vertical="center"/>
    </xf>
    <xf numFmtId="0" fontId="7" fillId="0" borderId="29" xfId="76" applyNumberFormat="1" applyFont="1" applyBorder="1" applyAlignment="1">
      <alignment horizontal="center" vertical="center"/>
    </xf>
    <xf numFmtId="0" fontId="2" fillId="0" borderId="30" xfId="76" applyNumberFormat="1" applyFont="1" applyBorder="1" applyAlignment="1">
      <alignment horizontal="center" vertical="center"/>
    </xf>
    <xf numFmtId="0" fontId="2" fillId="0" borderId="30" xfId="76" applyNumberFormat="1" applyFont="1" applyBorder="1" applyAlignment="1">
      <alignment horizontal="center" vertical="center" wrapText="1"/>
    </xf>
    <xf numFmtId="0" fontId="7" fillId="20" borderId="29" xfId="76" applyNumberFormat="1" applyFont="1" applyFill="1" applyBorder="1" applyAlignment="1">
      <alignment horizontal="center" vertical="center"/>
    </xf>
    <xf numFmtId="0" fontId="7" fillId="20" borderId="28" xfId="76" applyNumberFormat="1" applyFont="1" applyFill="1" applyBorder="1" applyAlignment="1">
      <alignment horizontal="center" vertical="center" wrapText="1"/>
    </xf>
    <xf numFmtId="0" fontId="2" fillId="0" borderId="32" xfId="62" applyFont="1" applyFill="1" applyBorder="1" applyAlignment="1">
      <alignment vertical="center"/>
    </xf>
    <xf numFmtId="0" fontId="2" fillId="0" borderId="33" xfId="62" applyFont="1" applyFill="1" applyBorder="1" applyAlignment="1">
      <alignment vertical="center"/>
    </xf>
    <xf numFmtId="49" fontId="2" fillId="0" borderId="6" xfId="62" applyNumberFormat="1" applyFont="1" applyFill="1" applyBorder="1" applyAlignment="1">
      <alignment horizontal="center" vertical="center"/>
    </xf>
    <xf numFmtId="49" fontId="7" fillId="32" borderId="34" xfId="62" applyNumberFormat="1" applyFont="1" applyFill="1" applyBorder="1" applyAlignment="1">
      <alignment horizontal="center" vertical="center" wrapText="1"/>
    </xf>
    <xf numFmtId="49" fontId="2" fillId="0" borderId="6" xfId="62" applyNumberFormat="1" applyFont="1" applyFill="1" applyBorder="1" applyAlignment="1">
      <alignment horizontal="center" vertical="center" wrapText="1"/>
    </xf>
    <xf numFmtId="0" fontId="2" fillId="0" borderId="6" xfId="62" applyNumberFormat="1" applyFont="1" applyFill="1" applyBorder="1" applyAlignment="1">
      <alignment horizontal="center" vertical="center" wrapText="1"/>
    </xf>
    <xf numFmtId="0" fontId="2" fillId="0" borderId="34" xfId="62" applyNumberFormat="1" applyFont="1" applyFill="1" applyBorder="1" applyAlignment="1">
      <alignment horizontal="left" vertical="center" wrapText="1"/>
    </xf>
    <xf numFmtId="49" fontId="6" fillId="32" borderId="6" xfId="62" applyNumberFormat="1" applyFont="1" applyFill="1" applyBorder="1" applyAlignment="1">
      <alignment horizontal="center" vertical="center" wrapText="1"/>
    </xf>
    <xf numFmtId="0" fontId="2" fillId="0" borderId="0" xfId="62" applyFont="1" applyFill="1" applyAlignment="1">
      <alignment horizontal="left" vertical="center"/>
    </xf>
    <xf numFmtId="0" fontId="3" fillId="0" borderId="0" xfId="62" applyNumberFormat="1" applyFont="1" applyFill="1" applyBorder="1" applyAlignment="1">
      <alignment vertical="top" wrapText="1"/>
    </xf>
    <xf numFmtId="0" fontId="2" fillId="0" borderId="43" xfId="62" applyFont="1" applyFill="1" applyBorder="1" applyAlignment="1"/>
    <xf numFmtId="0" fontId="2" fillId="0" borderId="44" xfId="62" applyFont="1" applyFill="1" applyBorder="1" applyAlignment="1"/>
    <xf numFmtId="164" fontId="2" fillId="0" borderId="0" xfId="55" applyNumberFormat="1"/>
    <xf numFmtId="164" fontId="9" fillId="0" borderId="6" xfId="55" applyNumberFormat="1" applyFont="1" applyFill="1" applyBorder="1" applyAlignment="1">
      <alignment horizontal="center" vertical="center"/>
    </xf>
    <xf numFmtId="164" fontId="9" fillId="0" borderId="6" xfId="75" applyNumberFormat="1" applyFont="1" applyFill="1" applyBorder="1" applyAlignment="1">
      <alignment horizontal="left" vertical="center"/>
    </xf>
    <xf numFmtId="164" fontId="3" fillId="27" borderId="32" xfId="55" applyNumberFormat="1" applyFont="1" applyFill="1" applyBorder="1" applyAlignment="1">
      <alignment horizontal="center" vertical="center"/>
    </xf>
    <xf numFmtId="164" fontId="2" fillId="0" borderId="0" xfId="55" applyNumberFormat="1" applyFont="1" applyFill="1" applyBorder="1" applyAlignment="1">
      <alignment horizontal="center" vertical="center"/>
    </xf>
    <xf numFmtId="164" fontId="2" fillId="0" borderId="0" xfId="55" applyNumberFormat="1" applyFont="1" applyFill="1" applyBorder="1" applyAlignment="1">
      <alignment horizontal="left"/>
    </xf>
    <xf numFmtId="164" fontId="2" fillId="0" borderId="0" xfId="0" applyNumberFormat="1" applyFont="1" applyFill="1"/>
    <xf numFmtId="4" fontId="2" fillId="0" borderId="0" xfId="55" applyNumberFormat="1"/>
    <xf numFmtId="4" fontId="2" fillId="0" borderId="0" xfId="55" applyNumberFormat="1" applyFont="1" applyFill="1" applyBorder="1"/>
    <xf numFmtId="4" fontId="2" fillId="0" borderId="0" xfId="0" applyNumberFormat="1" applyFont="1" applyFill="1"/>
    <xf numFmtId="4" fontId="2" fillId="0" borderId="0" xfId="55" applyNumberFormat="1" applyFont="1" applyFill="1" applyBorder="1" applyAlignment="1">
      <alignment horizontal="center" vertical="center"/>
    </xf>
    <xf numFmtId="49" fontId="6" fillId="0" borderId="6" xfId="62" applyNumberFormat="1" applyFont="1" applyFill="1" applyBorder="1" applyAlignment="1">
      <alignment horizontal="center" vertical="center" wrapText="1"/>
    </xf>
    <xf numFmtId="49" fontId="7" fillId="0" borderId="6" xfId="62" applyNumberFormat="1" applyFont="1" applyFill="1" applyBorder="1" applyAlignment="1">
      <alignment horizontal="center" vertical="center" wrapText="1"/>
    </xf>
    <xf numFmtId="0" fontId="9" fillId="0" borderId="17" xfId="62" applyFont="1" applyBorder="1" applyAlignment="1">
      <alignment horizontal="center" vertical="center"/>
    </xf>
    <xf numFmtId="165" fontId="9" fillId="0" borderId="17" xfId="62" applyNumberFormat="1" applyFont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170" fontId="2" fillId="0" borderId="6" xfId="0" applyNumberFormat="1" applyFont="1" applyBorder="1" applyAlignment="1" applyProtection="1">
      <alignment horizontal="center" vertical="center"/>
      <protection locked="0"/>
    </xf>
    <xf numFmtId="4" fontId="2" fillId="0" borderId="6" xfId="0" applyNumberFormat="1" applyFont="1" applyBorder="1" applyAlignment="1" applyProtection="1">
      <alignment horizontal="center" vertical="center"/>
      <protection locked="0"/>
    </xf>
    <xf numFmtId="0" fontId="2" fillId="0" borderId="0" xfId="55" applyAlignment="1">
      <alignment vertical="center"/>
    </xf>
    <xf numFmtId="0" fontId="3" fillId="0" borderId="26" xfId="55" applyFont="1" applyBorder="1" applyAlignment="1">
      <alignment vertical="center"/>
    </xf>
    <xf numFmtId="0" fontId="2" fillId="0" borderId="0" xfId="55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6" xfId="0" applyFont="1" applyBorder="1" applyAlignment="1" applyProtection="1">
      <alignment horizontal="justify" vertical="center"/>
      <protection locked="0"/>
    </xf>
    <xf numFmtId="0" fontId="3" fillId="0" borderId="6" xfId="55" applyFont="1" applyBorder="1" applyAlignment="1" applyProtection="1">
      <alignment horizontal="left" vertical="center" wrapText="1"/>
      <protection locked="0"/>
    </xf>
    <xf numFmtId="0" fontId="2" fillId="0" borderId="6" xfId="55" applyFont="1" applyBorder="1" applyAlignment="1" applyProtection="1">
      <alignment horizontal="left" vertical="center" wrapText="1"/>
      <protection locked="0"/>
    </xf>
    <xf numFmtId="0" fontId="2" fillId="0" borderId="6" xfId="55" applyFont="1" applyFill="1" applyBorder="1" applyAlignment="1">
      <alignment horizontal="center" vertical="center"/>
    </xf>
    <xf numFmtId="0" fontId="2" fillId="0" borderId="32" xfId="55" applyFont="1" applyFill="1" applyBorder="1" applyAlignment="1">
      <alignment horizontal="left" vertical="center" wrapText="1"/>
    </xf>
    <xf numFmtId="4" fontId="2" fillId="0" borderId="6" xfId="55" applyNumberFormat="1" applyFont="1" applyFill="1" applyBorder="1" applyAlignment="1">
      <alignment horizontal="center" vertical="center"/>
    </xf>
    <xf numFmtId="0" fontId="3" fillId="0" borderId="32" xfId="55" quotePrefix="1" applyFont="1" applyFill="1" applyBorder="1" applyAlignment="1">
      <alignment horizontal="center" vertical="center"/>
    </xf>
    <xf numFmtId="0" fontId="3" fillId="0" borderId="32" xfId="55" applyFont="1" applyFill="1" applyBorder="1" applyAlignment="1">
      <alignment horizontal="left" vertical="center" wrapText="1"/>
    </xf>
    <xf numFmtId="0" fontId="2" fillId="0" borderId="32" xfId="55" quotePrefix="1" applyFont="1" applyFill="1" applyBorder="1" applyAlignment="1">
      <alignment horizontal="center" vertical="center"/>
    </xf>
    <xf numFmtId="0" fontId="6" fillId="0" borderId="32" xfId="55" quotePrefix="1" applyFont="1" applyFill="1" applyBorder="1" applyAlignment="1">
      <alignment horizontal="center" vertical="center"/>
    </xf>
    <xf numFmtId="0" fontId="3" fillId="0" borderId="6" xfId="0" applyFont="1" applyBorder="1" applyAlignment="1" applyProtection="1">
      <alignment horizontal="justify" vertical="center" wrapText="1"/>
      <protection locked="0"/>
    </xf>
    <xf numFmtId="0" fontId="6" fillId="0" borderId="16" xfId="62" applyFont="1" applyBorder="1"/>
    <xf numFmtId="0" fontId="9" fillId="0" borderId="32" xfId="55" quotePrefix="1" applyFont="1" applyBorder="1" applyAlignment="1">
      <alignment horizontal="center" vertical="center"/>
    </xf>
    <xf numFmtId="0" fontId="6" fillId="0" borderId="32" xfId="55" quotePrefix="1" applyFont="1" applyBorder="1" applyAlignment="1">
      <alignment horizontal="center" vertical="center"/>
    </xf>
    <xf numFmtId="0" fontId="6" fillId="0" borderId="6" xfId="55" quotePrefix="1" applyFont="1" applyFill="1" applyBorder="1" applyAlignment="1">
      <alignment horizontal="center" vertical="center"/>
    </xf>
    <xf numFmtId="4" fontId="2" fillId="0" borderId="6" xfId="55" applyNumberFormat="1" applyBorder="1" applyAlignment="1">
      <alignment horizontal="center" vertical="center"/>
    </xf>
    <xf numFmtId="0" fontId="2" fillId="34" borderId="6" xfId="55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32" xfId="55" quotePrefix="1" applyBorder="1" applyAlignment="1">
      <alignment horizontal="center" vertical="center"/>
    </xf>
    <xf numFmtId="0" fontId="2" fillId="0" borderId="32" xfId="55" applyBorder="1" applyAlignment="1">
      <alignment horizontal="left" vertical="center" wrapText="1"/>
    </xf>
    <xf numFmtId="0" fontId="2" fillId="0" borderId="6" xfId="55" applyBorder="1" applyAlignment="1">
      <alignment horizontal="center" vertical="center"/>
    </xf>
    <xf numFmtId="4" fontId="9" fillId="0" borderId="6" xfId="55" applyNumberFormat="1" applyFont="1" applyBorder="1" applyAlignment="1">
      <alignment horizontal="center" vertical="center"/>
    </xf>
    <xf numFmtId="164" fontId="9" fillId="0" borderId="6" xfId="55" applyNumberFormat="1" applyFont="1" applyBorder="1" applyAlignment="1">
      <alignment horizontal="center" vertical="center"/>
    </xf>
    <xf numFmtId="164" fontId="9" fillId="0" borderId="6" xfId="76" applyNumberFormat="1" applyFont="1" applyFill="1" applyBorder="1" applyAlignment="1">
      <alignment horizontal="left" vertical="center"/>
    </xf>
    <xf numFmtId="43" fontId="9" fillId="0" borderId="6" xfId="76" applyFont="1" applyFill="1" applyBorder="1" applyAlignment="1">
      <alignment horizontal="left" vertical="center"/>
    </xf>
    <xf numFmtId="49" fontId="2" fillId="0" borderId="17" xfId="62" applyNumberFormat="1" applyFont="1" applyBorder="1" applyAlignment="1">
      <alignment horizontal="left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7" fillId="0" borderId="36" xfId="62" applyFont="1" applyBorder="1" applyAlignment="1">
      <alignment horizontal="left" vertical="center"/>
    </xf>
    <xf numFmtId="0" fontId="7" fillId="0" borderId="37" xfId="62" applyFont="1" applyBorder="1" applyAlignment="1">
      <alignment horizontal="left" vertical="center"/>
    </xf>
    <xf numFmtId="0" fontId="9" fillId="0" borderId="16" xfId="62" applyFont="1" applyBorder="1" applyAlignment="1">
      <alignment horizontal="left" vertical="center" wrapText="1"/>
    </xf>
    <xf numFmtId="0" fontId="9" fillId="0" borderId="0" xfId="62" applyFont="1" applyAlignment="1">
      <alignment horizontal="left" vertical="center" wrapText="1"/>
    </xf>
    <xf numFmtId="0" fontId="9" fillId="0" borderId="23" xfId="62" applyFont="1" applyBorder="1" applyAlignment="1">
      <alignment horizontal="center" vertical="center"/>
    </xf>
    <xf numFmtId="0" fontId="9" fillId="0" borderId="5" xfId="62" applyFont="1" applyBorder="1" applyAlignment="1">
      <alignment horizontal="center" vertical="center"/>
    </xf>
    <xf numFmtId="0" fontId="9" fillId="0" borderId="16" xfId="62" applyFont="1" applyBorder="1" applyAlignment="1">
      <alignment horizontal="center" vertical="center" wrapText="1"/>
    </xf>
    <xf numFmtId="0" fontId="9" fillId="0" borderId="0" xfId="62" applyFont="1" applyBorder="1" applyAlignment="1">
      <alignment horizontal="center" vertical="center" wrapText="1"/>
    </xf>
    <xf numFmtId="0" fontId="5" fillId="0" borderId="35" xfId="62" applyFont="1" applyFill="1" applyBorder="1" applyAlignment="1">
      <alignment horizontal="justify" vertical="center" wrapText="1"/>
    </xf>
    <xf numFmtId="0" fontId="3" fillId="26" borderId="17" xfId="62" applyFont="1" applyFill="1" applyBorder="1" applyAlignment="1">
      <alignment horizontal="center" vertical="center"/>
    </xf>
    <xf numFmtId="0" fontId="7" fillId="26" borderId="31" xfId="62" applyFont="1" applyFill="1" applyBorder="1" applyAlignment="1">
      <alignment horizontal="center" vertical="center"/>
    </xf>
    <xf numFmtId="0" fontId="38" fillId="0" borderId="32" xfId="55" applyNumberFormat="1" applyFont="1" applyBorder="1" applyAlignment="1">
      <alignment horizontal="center" vertical="center" wrapText="1"/>
    </xf>
    <xf numFmtId="0" fontId="38" fillId="0" borderId="33" xfId="55" applyNumberFormat="1" applyFont="1" applyBorder="1" applyAlignment="1">
      <alignment horizontal="center" vertical="center" wrapText="1"/>
    </xf>
    <xf numFmtId="0" fontId="38" fillId="0" borderId="34" xfId="55" applyNumberFormat="1" applyFont="1" applyBorder="1" applyAlignment="1">
      <alignment horizontal="center" vertical="center" wrapText="1"/>
    </xf>
    <xf numFmtId="0" fontId="7" fillId="20" borderId="32" xfId="76" applyNumberFormat="1" applyFont="1" applyFill="1" applyBorder="1" applyAlignment="1">
      <alignment horizontal="center" vertical="center" wrapText="1"/>
    </xf>
    <xf numFmtId="0" fontId="7" fillId="20" borderId="34" xfId="76" applyNumberFormat="1" applyFont="1" applyFill="1" applyBorder="1" applyAlignment="1">
      <alignment horizontal="center" vertical="center" wrapText="1"/>
    </xf>
    <xf numFmtId="0" fontId="7" fillId="20" borderId="38" xfId="76" applyNumberFormat="1" applyFont="1" applyFill="1" applyBorder="1" applyAlignment="1">
      <alignment horizontal="center" vertical="center" wrapText="1"/>
    </xf>
    <xf numFmtId="0" fontId="7" fillId="20" borderId="30" xfId="76" applyNumberFormat="1" applyFont="1" applyFill="1" applyBorder="1" applyAlignment="1">
      <alignment horizontal="center" vertical="center" wrapText="1"/>
    </xf>
    <xf numFmtId="0" fontId="3" fillId="27" borderId="32" xfId="55" applyFont="1" applyFill="1" applyBorder="1" applyAlignment="1">
      <alignment horizontal="left" vertical="center" wrapText="1"/>
    </xf>
    <xf numFmtId="0" fontId="3" fillId="27" borderId="33" xfId="55" applyFont="1" applyFill="1" applyBorder="1" applyAlignment="1">
      <alignment horizontal="left" vertical="center" wrapText="1"/>
    </xf>
    <xf numFmtId="0" fontId="3" fillId="27" borderId="34" xfId="55" applyFont="1" applyFill="1" applyBorder="1" applyAlignment="1">
      <alignment horizontal="left" vertical="center" wrapText="1"/>
    </xf>
    <xf numFmtId="0" fontId="2" fillId="0" borderId="39" xfId="62" applyFont="1" applyBorder="1" applyAlignment="1">
      <alignment horizontal="left" vertical="center" wrapText="1"/>
    </xf>
    <xf numFmtId="0" fontId="2" fillId="0" borderId="0" xfId="62" applyFont="1" applyBorder="1" applyAlignment="1">
      <alignment horizontal="left" vertical="center" wrapText="1"/>
    </xf>
    <xf numFmtId="0" fontId="2" fillId="0" borderId="18" xfId="62" applyFont="1" applyBorder="1" applyAlignment="1">
      <alignment horizontal="left" vertical="center" wrapText="1"/>
    </xf>
    <xf numFmtId="0" fontId="2" fillId="0" borderId="49" xfId="62" applyNumberFormat="1" applyFont="1" applyBorder="1" applyAlignment="1">
      <alignment horizontal="center" vertical="center"/>
    </xf>
    <xf numFmtId="0" fontId="2" fillId="0" borderId="41" xfId="62" applyNumberFormat="1" applyFont="1" applyBorder="1" applyAlignment="1">
      <alignment horizontal="center" vertical="center"/>
    </xf>
    <xf numFmtId="0" fontId="2" fillId="0" borderId="42" xfId="62" applyNumberFormat="1" applyFont="1" applyBorder="1" applyAlignment="1">
      <alignment horizontal="center" vertical="center"/>
    </xf>
    <xf numFmtId="0" fontId="2" fillId="0" borderId="49" xfId="62" applyNumberFormat="1" applyFont="1" applyBorder="1" applyAlignment="1">
      <alignment horizontal="center" vertical="center" wrapText="1"/>
    </xf>
    <xf numFmtId="0" fontId="2" fillId="0" borderId="41" xfId="62" applyNumberFormat="1" applyFont="1" applyBorder="1" applyAlignment="1">
      <alignment horizontal="center" vertical="center" wrapText="1"/>
    </xf>
    <xf numFmtId="0" fontId="2" fillId="0" borderId="42" xfId="62" applyNumberFormat="1" applyFont="1" applyBorder="1" applyAlignment="1">
      <alignment horizontal="center" vertical="center" wrapText="1"/>
    </xf>
    <xf numFmtId="0" fontId="7" fillId="20" borderId="38" xfId="55" applyNumberFormat="1" applyFont="1" applyFill="1" applyBorder="1" applyAlignment="1">
      <alignment horizontal="center" vertical="center" wrapText="1"/>
    </xf>
    <xf numFmtId="0" fontId="7" fillId="20" borderId="30" xfId="55" applyNumberFormat="1" applyFont="1" applyFill="1" applyBorder="1" applyAlignment="1">
      <alignment horizontal="center" vertical="center" wrapText="1"/>
    </xf>
    <xf numFmtId="43" fontId="2" fillId="27" borderId="32" xfId="75" applyFont="1" applyFill="1" applyBorder="1" applyAlignment="1">
      <alignment horizontal="center" vertical="center"/>
    </xf>
    <xf numFmtId="43" fontId="2" fillId="27" borderId="34" xfId="75" applyFont="1" applyFill="1" applyBorder="1" applyAlignment="1">
      <alignment horizontal="center" vertical="center"/>
    </xf>
    <xf numFmtId="0" fontId="7" fillId="20" borderId="38" xfId="55" applyNumberFormat="1" applyFont="1" applyFill="1" applyBorder="1" applyAlignment="1">
      <alignment horizontal="center" vertical="center"/>
    </xf>
    <xf numFmtId="0" fontId="7" fillId="20" borderId="30" xfId="55" applyNumberFormat="1" applyFont="1" applyFill="1" applyBorder="1" applyAlignment="1">
      <alignment horizontal="center" vertical="center"/>
    </xf>
    <xf numFmtId="0" fontId="6" fillId="20" borderId="38" xfId="55" applyFont="1" applyFill="1" applyBorder="1" applyAlignment="1">
      <alignment horizontal="center" vertical="center"/>
    </xf>
    <xf numFmtId="0" fontId="6" fillId="20" borderId="30" xfId="55" applyFont="1" applyFill="1" applyBorder="1" applyAlignment="1">
      <alignment horizontal="center" vertical="center"/>
    </xf>
    <xf numFmtId="0" fontId="6" fillId="28" borderId="48" xfId="0" applyFont="1" applyFill="1" applyBorder="1" applyAlignment="1">
      <alignment horizontal="center" vertical="center"/>
    </xf>
    <xf numFmtId="0" fontId="6" fillId="28" borderId="49" xfId="0" applyFont="1" applyFill="1" applyBorder="1" applyAlignment="1">
      <alignment horizontal="center" vertical="center"/>
    </xf>
    <xf numFmtId="0" fontId="6" fillId="28" borderId="47" xfId="0" applyFont="1" applyFill="1" applyBorder="1" applyAlignment="1">
      <alignment horizontal="center" vertical="center" wrapText="1"/>
    </xf>
    <xf numFmtId="0" fontId="6" fillId="28" borderId="33" xfId="0" applyFont="1" applyFill="1" applyBorder="1" applyAlignment="1">
      <alignment horizontal="center" vertical="center" wrapText="1"/>
    </xf>
    <xf numFmtId="0" fontId="6" fillId="28" borderId="34" xfId="0" applyFont="1" applyFill="1" applyBorder="1" applyAlignment="1">
      <alignment horizontal="center" vertical="center" wrapText="1"/>
    </xf>
    <xf numFmtId="0" fontId="6" fillId="28" borderId="32" xfId="0" applyFont="1" applyFill="1" applyBorder="1" applyAlignment="1">
      <alignment horizontal="center" vertical="center" wrapText="1"/>
    </xf>
    <xf numFmtId="0" fontId="6" fillId="28" borderId="38" xfId="0" applyFont="1" applyFill="1" applyBorder="1" applyAlignment="1">
      <alignment horizontal="center" vertical="center" wrapText="1"/>
    </xf>
    <xf numFmtId="0" fontId="6" fillId="28" borderId="30" xfId="0" applyFont="1" applyFill="1" applyBorder="1" applyAlignment="1">
      <alignment horizontal="center" vertical="center" wrapText="1"/>
    </xf>
    <xf numFmtId="0" fontId="12" fillId="0" borderId="38" xfId="62" applyFont="1" applyFill="1" applyBorder="1" applyAlignment="1">
      <alignment horizontal="center" vertical="center" textRotation="90"/>
    </xf>
    <xf numFmtId="0" fontId="12" fillId="0" borderId="29" xfId="62" applyFont="1" applyFill="1" applyBorder="1" applyAlignment="1">
      <alignment horizontal="center" vertical="center" textRotation="90"/>
    </xf>
    <xf numFmtId="0" fontId="12" fillId="0" borderId="30" xfId="62" applyFont="1" applyFill="1" applyBorder="1" applyAlignment="1">
      <alignment horizontal="center" vertical="center" textRotation="90"/>
    </xf>
    <xf numFmtId="0" fontId="2" fillId="0" borderId="25" xfId="62" applyNumberFormat="1" applyFont="1" applyFill="1" applyBorder="1" applyAlignment="1">
      <alignment horizontal="left" vertical="center" wrapText="1"/>
    </xf>
    <xf numFmtId="0" fontId="0" fillId="0" borderId="26" xfId="62" applyNumberFormat="1" applyFont="1" applyFill="1" applyBorder="1" applyAlignment="1">
      <alignment horizontal="left" vertical="center" wrapText="1"/>
    </xf>
    <xf numFmtId="0" fontId="0" fillId="0" borderId="27" xfId="62" applyNumberFormat="1" applyFont="1" applyFill="1" applyBorder="1" applyAlignment="1">
      <alignment horizontal="left" vertical="center" wrapText="1"/>
    </xf>
    <xf numFmtId="0" fontId="2" fillId="0" borderId="32" xfId="62" applyNumberFormat="1" applyFont="1" applyFill="1" applyBorder="1" applyAlignment="1">
      <alignment horizontal="left" vertical="center" wrapText="1"/>
    </xf>
    <xf numFmtId="0" fontId="0" fillId="0" borderId="33" xfId="62" applyNumberFormat="1" applyFont="1" applyFill="1" applyBorder="1" applyAlignment="1">
      <alignment horizontal="left" vertical="center" wrapText="1"/>
    </xf>
    <xf numFmtId="0" fontId="0" fillId="0" borderId="34" xfId="62" applyNumberFormat="1" applyFont="1" applyFill="1" applyBorder="1" applyAlignment="1">
      <alignment horizontal="left" vertical="center" wrapText="1"/>
    </xf>
    <xf numFmtId="49" fontId="6" fillId="32" borderId="32" xfId="62" applyNumberFormat="1" applyFont="1" applyFill="1" applyBorder="1" applyAlignment="1">
      <alignment horizontal="center" vertical="center" wrapText="1"/>
    </xf>
    <xf numFmtId="49" fontId="6" fillId="32" borderId="33" xfId="62" applyNumberFormat="1" applyFont="1" applyFill="1" applyBorder="1" applyAlignment="1">
      <alignment horizontal="center" vertical="center" wrapText="1"/>
    </xf>
    <xf numFmtId="49" fontId="6" fillId="32" borderId="34" xfId="62" applyNumberFormat="1" applyFont="1" applyFill="1" applyBorder="1" applyAlignment="1">
      <alignment horizontal="center" vertical="center" wrapText="1"/>
    </xf>
    <xf numFmtId="169" fontId="2" fillId="0" borderId="32" xfId="62" applyNumberFormat="1" applyFont="1" applyFill="1" applyBorder="1" applyAlignment="1">
      <alignment horizontal="left" vertical="center" wrapText="1"/>
    </xf>
    <xf numFmtId="0" fontId="2" fillId="0" borderId="33" xfId="62" applyNumberFormat="1" applyFont="1" applyFill="1" applyBorder="1" applyAlignment="1">
      <alignment horizontal="left" vertical="center" wrapText="1"/>
    </xf>
    <xf numFmtId="49" fontId="3" fillId="0" borderId="25" xfId="62" applyNumberFormat="1" applyFont="1" applyFill="1" applyBorder="1" applyAlignment="1">
      <alignment horizontal="left" vertical="center" wrapText="1"/>
    </xf>
    <xf numFmtId="49" fontId="0" fillId="0" borderId="26" xfId="62" applyNumberFormat="1" applyFont="1" applyFill="1" applyBorder="1" applyAlignment="1">
      <alignment horizontal="left" vertical="center" wrapText="1"/>
    </xf>
    <xf numFmtId="49" fontId="0" fillId="0" borderId="27" xfId="62" applyNumberFormat="1" applyFont="1" applyFill="1" applyBorder="1" applyAlignment="1">
      <alignment horizontal="left" vertical="center" wrapText="1"/>
    </xf>
    <xf numFmtId="49" fontId="7" fillId="32" borderId="6" xfId="62" applyNumberFormat="1" applyFont="1" applyFill="1" applyBorder="1" applyAlignment="1">
      <alignment horizontal="center" vertical="center" wrapText="1"/>
    </xf>
    <xf numFmtId="49" fontId="2" fillId="0" borderId="6" xfId="62" applyNumberFormat="1" applyFont="1" applyFill="1" applyBorder="1" applyAlignment="1">
      <alignment horizontal="left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9" fillId="0" borderId="39" xfId="62" applyFont="1" applyBorder="1" applyAlignment="1">
      <alignment horizontal="left" vertical="center" wrapText="1"/>
    </xf>
    <xf numFmtId="0" fontId="9" fillId="0" borderId="0" xfId="62" applyFont="1" applyBorder="1" applyAlignment="1">
      <alignment horizontal="left" vertical="center" wrapText="1"/>
    </xf>
    <xf numFmtId="0" fontId="9" fillId="0" borderId="40" xfId="62" applyFont="1" applyBorder="1" applyAlignment="1">
      <alignment horizontal="left" vertical="center" wrapText="1"/>
    </xf>
    <xf numFmtId="0" fontId="9" fillId="0" borderId="41" xfId="62" applyFont="1" applyBorder="1" applyAlignment="1">
      <alignment horizontal="left" vertical="center" wrapText="1"/>
    </xf>
    <xf numFmtId="0" fontId="3" fillId="33" borderId="32" xfId="62" applyFont="1" applyFill="1" applyBorder="1" applyAlignment="1">
      <alignment horizontal="center" vertical="center" wrapText="1"/>
    </xf>
    <xf numFmtId="0" fontId="2" fillId="33" borderId="33" xfId="62" applyFont="1" applyFill="1" applyBorder="1" applyAlignment="1">
      <alignment horizontal="center" vertical="center" wrapText="1"/>
    </xf>
    <xf numFmtId="0" fontId="2" fillId="33" borderId="34" xfId="62" applyFont="1" applyFill="1" applyBorder="1" applyAlignment="1">
      <alignment horizontal="center" vertical="center" wrapText="1"/>
    </xf>
    <xf numFmtId="0" fontId="0" fillId="0" borderId="32" xfId="62" applyFont="1" applyFill="1" applyBorder="1" applyAlignment="1">
      <alignment horizontal="left" vertical="center" wrapText="1"/>
    </xf>
    <xf numFmtId="0" fontId="0" fillId="0" borderId="33" xfId="62" applyFont="1" applyFill="1" applyBorder="1" applyAlignment="1">
      <alignment horizontal="left" vertical="center" wrapText="1"/>
    </xf>
    <xf numFmtId="0" fontId="0" fillId="0" borderId="34" xfId="62" applyFont="1" applyFill="1" applyBorder="1" applyAlignment="1">
      <alignment horizontal="left" vertical="center" wrapText="1"/>
    </xf>
    <xf numFmtId="0" fontId="2" fillId="0" borderId="32" xfId="62" applyFont="1" applyFill="1" applyBorder="1" applyAlignment="1">
      <alignment horizontal="left" vertical="center" wrapText="1"/>
    </xf>
    <xf numFmtId="49" fontId="2" fillId="0" borderId="32" xfId="62" applyNumberFormat="1" applyFont="1" applyFill="1" applyBorder="1" applyAlignment="1">
      <alignment horizontal="left" vertical="center" wrapText="1"/>
    </xf>
    <xf numFmtId="49" fontId="2" fillId="0" borderId="33" xfId="62" applyNumberFormat="1" applyFont="1" applyFill="1" applyBorder="1" applyAlignment="1">
      <alignment horizontal="left" vertical="center" wrapText="1"/>
    </xf>
    <xf numFmtId="49" fontId="2" fillId="0" borderId="34" xfId="62" applyNumberFormat="1" applyFont="1" applyFill="1" applyBorder="1" applyAlignment="1">
      <alignment horizontal="left" vertical="center" wrapText="1"/>
    </xf>
    <xf numFmtId="0" fontId="3" fillId="0" borderId="25" xfId="62" applyNumberFormat="1" applyFont="1" applyFill="1" applyBorder="1" applyAlignment="1">
      <alignment horizontal="left" vertical="center" wrapText="1"/>
    </xf>
    <xf numFmtId="0" fontId="3" fillId="0" borderId="26" xfId="62" applyNumberFormat="1" applyFont="1" applyFill="1" applyBorder="1" applyAlignment="1">
      <alignment horizontal="left" vertical="center" wrapText="1"/>
    </xf>
    <xf numFmtId="0" fontId="3" fillId="0" borderId="27" xfId="62" applyNumberFormat="1" applyFont="1" applyFill="1" applyBorder="1" applyAlignment="1">
      <alignment horizontal="left" vertical="center" wrapText="1"/>
    </xf>
    <xf numFmtId="0" fontId="2" fillId="0" borderId="39" xfId="62" quotePrefix="1" applyNumberFormat="1" applyFont="1" applyFill="1" applyBorder="1" applyAlignment="1">
      <alignment horizontal="left" vertical="center" wrapText="1"/>
    </xf>
    <xf numFmtId="0" fontId="2" fillId="0" borderId="0" xfId="62" quotePrefix="1" applyNumberFormat="1" applyFont="1" applyFill="1" applyBorder="1" applyAlignment="1">
      <alignment horizontal="left" vertical="center" wrapText="1"/>
    </xf>
    <xf numFmtId="0" fontId="2" fillId="0" borderId="18" xfId="62" quotePrefix="1" applyNumberFormat="1" applyFont="1" applyFill="1" applyBorder="1" applyAlignment="1">
      <alignment horizontal="left" vertical="center" wrapText="1"/>
    </xf>
    <xf numFmtId="0" fontId="40" fillId="29" borderId="32" xfId="62" applyNumberFormat="1" applyFont="1" applyFill="1" applyBorder="1" applyAlignment="1">
      <alignment horizontal="left" vertical="center" wrapText="1"/>
    </xf>
    <xf numFmtId="0" fontId="40" fillId="29" borderId="33" xfId="62" applyNumberFormat="1" applyFont="1" applyFill="1" applyBorder="1" applyAlignment="1">
      <alignment horizontal="left" vertical="center" wrapText="1"/>
    </xf>
    <xf numFmtId="0" fontId="40" fillId="29" borderId="34" xfId="62" applyNumberFormat="1" applyFont="1" applyFill="1" applyBorder="1" applyAlignment="1">
      <alignment horizontal="left" vertical="center" wrapText="1"/>
    </xf>
    <xf numFmtId="0" fontId="40" fillId="30" borderId="32" xfId="62" applyNumberFormat="1" applyFont="1" applyFill="1" applyBorder="1" applyAlignment="1">
      <alignment horizontal="left" vertical="center" wrapText="1"/>
    </xf>
    <xf numFmtId="0" fontId="40" fillId="30" borderId="33" xfId="62" applyNumberFormat="1" applyFont="1" applyFill="1" applyBorder="1" applyAlignment="1">
      <alignment horizontal="left" vertical="center" wrapText="1"/>
    </xf>
    <xf numFmtId="0" fontId="40" fillId="30" borderId="34" xfId="62" applyNumberFormat="1" applyFont="1" applyFill="1" applyBorder="1" applyAlignment="1">
      <alignment horizontal="left" vertical="center" wrapText="1"/>
    </xf>
    <xf numFmtId="0" fontId="40" fillId="31" borderId="32" xfId="62" applyNumberFormat="1" applyFont="1" applyFill="1" applyBorder="1" applyAlignment="1">
      <alignment horizontal="left" vertical="center" wrapText="1"/>
    </xf>
    <xf numFmtId="0" fontId="40" fillId="31" borderId="33" xfId="62" applyNumberFormat="1" applyFont="1" applyFill="1" applyBorder="1" applyAlignment="1">
      <alignment horizontal="left" vertical="center" wrapText="1"/>
    </xf>
    <xf numFmtId="0" fontId="40" fillId="31" borderId="34" xfId="62" applyNumberFormat="1" applyFont="1" applyFill="1" applyBorder="1" applyAlignment="1">
      <alignment horizontal="left" vertical="center" wrapText="1"/>
    </xf>
  </cellXfs>
  <cellStyles count="77">
    <cellStyle name="20% - Ênfase1 2" xfId="1" xr:uid="{00000000-0005-0000-0000-000000000000}"/>
    <cellStyle name="20% - Ênfase2 2" xfId="2" xr:uid="{00000000-0005-0000-0000-000001000000}"/>
    <cellStyle name="20% - Ênfase3 2" xfId="3" xr:uid="{00000000-0005-0000-0000-000002000000}"/>
    <cellStyle name="20% - Ênfase4 2" xfId="4" xr:uid="{00000000-0005-0000-0000-000003000000}"/>
    <cellStyle name="20% - Ênfase5 2" xfId="5" xr:uid="{00000000-0005-0000-0000-000004000000}"/>
    <cellStyle name="20% - Ênfase6 2" xfId="6" xr:uid="{00000000-0005-0000-0000-000005000000}"/>
    <cellStyle name="40% - Ênfase1 2" xfId="7" xr:uid="{00000000-0005-0000-0000-000006000000}"/>
    <cellStyle name="40% - Ênfase2 2" xfId="8" xr:uid="{00000000-0005-0000-0000-000007000000}"/>
    <cellStyle name="40% - Ênfase3 2" xfId="9" xr:uid="{00000000-0005-0000-0000-000008000000}"/>
    <cellStyle name="40% - Ênfase4 2" xfId="10" xr:uid="{00000000-0005-0000-0000-000009000000}"/>
    <cellStyle name="40% - Ênfase5 2" xfId="11" xr:uid="{00000000-0005-0000-0000-00000A000000}"/>
    <cellStyle name="40% - Ênfase6 2" xfId="12" xr:uid="{00000000-0005-0000-0000-00000B000000}"/>
    <cellStyle name="60% - Ênfase1 2" xfId="13" xr:uid="{00000000-0005-0000-0000-00000C000000}"/>
    <cellStyle name="60% - Ênfase2 2" xfId="14" xr:uid="{00000000-0005-0000-0000-00000D000000}"/>
    <cellStyle name="60% - Ênfase3 2" xfId="15" xr:uid="{00000000-0005-0000-0000-00000E000000}"/>
    <cellStyle name="60% - Ênfase4 2" xfId="16" xr:uid="{00000000-0005-0000-0000-00000F000000}"/>
    <cellStyle name="60% - Ênfase5 2" xfId="17" xr:uid="{00000000-0005-0000-0000-000010000000}"/>
    <cellStyle name="60% - Ênfase6 2" xfId="18" xr:uid="{00000000-0005-0000-0000-000011000000}"/>
    <cellStyle name="Bom 2" xfId="19" xr:uid="{00000000-0005-0000-0000-000012000000}"/>
    <cellStyle name="Cálculo 2" xfId="20" xr:uid="{00000000-0005-0000-0000-000013000000}"/>
    <cellStyle name="Camp Output Field" xfId="21" xr:uid="{00000000-0005-0000-0000-000014000000}"/>
    <cellStyle name="Camp Output Field 2" xfId="22" xr:uid="{00000000-0005-0000-0000-000015000000}"/>
    <cellStyle name="Camp Output Field General" xfId="23" xr:uid="{00000000-0005-0000-0000-000016000000}"/>
    <cellStyle name="Camp Output Field General 2" xfId="24" xr:uid="{00000000-0005-0000-0000-000017000000}"/>
    <cellStyle name="Camp Output Field_0430_Cx_02" xfId="25" xr:uid="{00000000-0005-0000-0000-000018000000}"/>
    <cellStyle name="Célula de Verificação 2" xfId="26" xr:uid="{00000000-0005-0000-0000-000019000000}"/>
    <cellStyle name="Célula Vinculada 2" xfId="27" xr:uid="{00000000-0005-0000-0000-00001A000000}"/>
    <cellStyle name="Data" xfId="28" xr:uid="{00000000-0005-0000-0000-00001B000000}"/>
    <cellStyle name="Ênfase1 2" xfId="29" xr:uid="{00000000-0005-0000-0000-00001C000000}"/>
    <cellStyle name="Ênfase2 2" xfId="30" xr:uid="{00000000-0005-0000-0000-00001D000000}"/>
    <cellStyle name="Ênfase3 2" xfId="31" xr:uid="{00000000-0005-0000-0000-00001E000000}"/>
    <cellStyle name="Ênfase4 2" xfId="32" xr:uid="{00000000-0005-0000-0000-00001F000000}"/>
    <cellStyle name="Ênfase5 2" xfId="33" xr:uid="{00000000-0005-0000-0000-000020000000}"/>
    <cellStyle name="Ênfase6 2" xfId="34" xr:uid="{00000000-0005-0000-0000-000021000000}"/>
    <cellStyle name="Entrada 2" xfId="35" xr:uid="{00000000-0005-0000-0000-000022000000}"/>
    <cellStyle name="Euro" xfId="36" xr:uid="{00000000-0005-0000-0000-000023000000}"/>
    <cellStyle name="Euro 2" xfId="37" xr:uid="{00000000-0005-0000-0000-000024000000}"/>
    <cellStyle name="field" xfId="38" xr:uid="{00000000-0005-0000-0000-000025000000}"/>
    <cellStyle name="Grey" xfId="39" xr:uid="{00000000-0005-0000-0000-000026000000}"/>
    <cellStyle name="HAND" xfId="40" xr:uid="{00000000-0005-0000-0000-000027000000}"/>
    <cellStyle name="Incorreto 2" xfId="41" xr:uid="{00000000-0005-0000-0000-000028000000}"/>
    <cellStyle name="Input [yellow]" xfId="42" xr:uid="{00000000-0005-0000-0000-000029000000}"/>
    <cellStyle name="Item" xfId="43" xr:uid="{00000000-0005-0000-0000-00002A000000}"/>
    <cellStyle name="Main" xfId="44" xr:uid="{00000000-0005-0000-0000-00002B000000}"/>
    <cellStyle name="material" xfId="45" xr:uid="{00000000-0005-0000-0000-00002C000000}"/>
    <cellStyle name="Moeda 2" xfId="46" xr:uid="{00000000-0005-0000-0000-00002D000000}"/>
    <cellStyle name="Neutra 2" xfId="47" xr:uid="{00000000-0005-0000-0000-00002E000000}"/>
    <cellStyle name="Normal" xfId="0" builtinId="0"/>
    <cellStyle name="Normal - Style1" xfId="48" xr:uid="{00000000-0005-0000-0000-000030000000}"/>
    <cellStyle name="Normal 2" xfId="49" xr:uid="{00000000-0005-0000-0000-000031000000}"/>
    <cellStyle name="Normal 2 2" xfId="50" xr:uid="{00000000-0005-0000-0000-000032000000}"/>
    <cellStyle name="Normal 2 2 2" xfId="51" xr:uid="{00000000-0005-0000-0000-000033000000}"/>
    <cellStyle name="Normal 2 2 3" xfId="52" xr:uid="{00000000-0005-0000-0000-000034000000}"/>
    <cellStyle name="Normal 2 3" xfId="53" xr:uid="{00000000-0005-0000-0000-000035000000}"/>
    <cellStyle name="Normal 2 4" xfId="54" xr:uid="{00000000-0005-0000-0000-000036000000}"/>
    <cellStyle name="Normal 3" xfId="55" xr:uid="{00000000-0005-0000-0000-000037000000}"/>
    <cellStyle name="Normal 3 2" xfId="56" xr:uid="{00000000-0005-0000-0000-000038000000}"/>
    <cellStyle name="Normal 3 3" xfId="57" xr:uid="{00000000-0005-0000-0000-000039000000}"/>
    <cellStyle name="Normal 4" xfId="58" xr:uid="{00000000-0005-0000-0000-00003A000000}"/>
    <cellStyle name="Normal 4 2" xfId="59" xr:uid="{00000000-0005-0000-0000-00003B000000}"/>
    <cellStyle name="Normal 5" xfId="60" xr:uid="{00000000-0005-0000-0000-00003C000000}"/>
    <cellStyle name="Normal 6" xfId="61" xr:uid="{00000000-0005-0000-0000-00003D000000}"/>
    <cellStyle name="Normal_FD-XXYY-M-XXX_Folha_Dados_XXXXXX_XXXXXX_Rev_X 2" xfId="62" xr:uid="{00000000-0005-0000-0000-00003E000000}"/>
    <cellStyle name="Nota 2" xfId="63" xr:uid="{00000000-0005-0000-0000-00003F000000}"/>
    <cellStyle name="Percent [2]" xfId="64" xr:uid="{00000000-0005-0000-0000-000040000000}"/>
    <cellStyle name="Saída 2" xfId="65" xr:uid="{00000000-0005-0000-0000-000041000000}"/>
    <cellStyle name="Standard_RP100_01 (metr.)" xfId="66" xr:uid="{00000000-0005-0000-0000-000042000000}"/>
    <cellStyle name="Texto de Aviso 2" xfId="67" xr:uid="{00000000-0005-0000-0000-000043000000}"/>
    <cellStyle name="Texto Explicativo 2" xfId="68" xr:uid="{00000000-0005-0000-0000-000044000000}"/>
    <cellStyle name="Título 1 2" xfId="69" xr:uid="{00000000-0005-0000-0000-000045000000}"/>
    <cellStyle name="Título 2 2" xfId="70" xr:uid="{00000000-0005-0000-0000-000046000000}"/>
    <cellStyle name="Título 3 2" xfId="71" xr:uid="{00000000-0005-0000-0000-000047000000}"/>
    <cellStyle name="Título 4 2" xfId="72" xr:uid="{00000000-0005-0000-0000-000048000000}"/>
    <cellStyle name="Título 5" xfId="73" xr:uid="{00000000-0005-0000-0000-000049000000}"/>
    <cellStyle name="Total 2" xfId="74" xr:uid="{00000000-0005-0000-0000-00004A000000}"/>
    <cellStyle name="Vírgula" xfId="75" builtinId="3"/>
    <cellStyle name="Vírgula 2" xfId="76" xr:uid="{00000000-0005-0000-0000-00004C000000}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2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4.png@01D356D6.9AAF34C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4.png@01D356D6.9AAF34C0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cid:image004.png@01D356D6.9AAF34C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1</xdr:row>
      <xdr:rowOff>152400</xdr:rowOff>
    </xdr:from>
    <xdr:to>
      <xdr:col>3</xdr:col>
      <xdr:colOff>495300</xdr:colOff>
      <xdr:row>1</xdr:row>
      <xdr:rowOff>400050</xdr:rowOff>
    </xdr:to>
    <xdr:pic>
      <xdr:nvPicPr>
        <xdr:cNvPr id="4" name="Imagem 3" descr="../Desktop/Nexa_Logo-0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66700"/>
          <a:ext cx="1019175" cy="247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</xdr:colOff>
      <xdr:row>1</xdr:row>
      <xdr:rowOff>1</xdr:rowOff>
    </xdr:from>
    <xdr:to>
      <xdr:col>4</xdr:col>
      <xdr:colOff>1568519</xdr:colOff>
      <xdr:row>2</xdr:row>
      <xdr:rowOff>38101</xdr:rowOff>
    </xdr:to>
    <xdr:pic>
      <xdr:nvPicPr>
        <xdr:cNvPr id="3" name="Imagem 2" descr="Logo_Pilon_Arquitetura_Preto.png">
          <a:extLst>
            <a:ext uri="{FF2B5EF4-FFF2-40B4-BE49-F238E27FC236}">
              <a16:creationId xmlns:a16="http://schemas.microsoft.com/office/drawing/2014/main" id="{9FB05817-9F61-452F-B44C-3D409A53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38376" y="114301"/>
          <a:ext cx="1568518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138642</xdr:colOff>
      <xdr:row>1</xdr:row>
      <xdr:rowOff>154517</xdr:rowOff>
    </xdr:from>
    <xdr:to>
      <xdr:col>3</xdr:col>
      <xdr:colOff>129117</xdr:colOff>
      <xdr:row>1</xdr:row>
      <xdr:rowOff>402167</xdr:rowOff>
    </xdr:to>
    <xdr:pic>
      <xdr:nvPicPr>
        <xdr:cNvPr id="3" name="Imagem 2" descr="../Desktop/Nexa_Logo-03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475" y="281517"/>
          <a:ext cx="1017059" cy="247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3280833</xdr:colOff>
      <xdr:row>1</xdr:row>
      <xdr:rowOff>21166</xdr:rowOff>
    </xdr:from>
    <xdr:to>
      <xdr:col>9</xdr:col>
      <xdr:colOff>4849351</xdr:colOff>
      <xdr:row>2</xdr:row>
      <xdr:rowOff>59266</xdr:rowOff>
    </xdr:to>
    <xdr:pic>
      <xdr:nvPicPr>
        <xdr:cNvPr id="4" name="Imagem 3" descr="Logo_Pilon_Arquitetura_Preto.png">
          <a:extLst>
            <a:ext uri="{FF2B5EF4-FFF2-40B4-BE49-F238E27FC236}">
              <a16:creationId xmlns:a16="http://schemas.microsoft.com/office/drawing/2014/main" id="{A6F05E5C-1131-43A0-9611-EE970F9F1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70333" y="148166"/>
          <a:ext cx="1568518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1</xdr:row>
      <xdr:rowOff>133352</xdr:rowOff>
    </xdr:from>
    <xdr:to>
      <xdr:col>2</xdr:col>
      <xdr:colOff>323851</xdr:colOff>
      <xdr:row>1</xdr:row>
      <xdr:rowOff>428626</xdr:rowOff>
    </xdr:to>
    <xdr:pic>
      <xdr:nvPicPr>
        <xdr:cNvPr id="4" name="Imagem 3" descr="../Desktop/Nexa_Logo-03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85752"/>
          <a:ext cx="923926" cy="2952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Q176"/>
  <sheetViews>
    <sheetView showGridLines="0" view="pageBreakPreview" zoomScale="80" zoomScaleNormal="80" zoomScaleSheetLayoutView="80" workbookViewId="0">
      <selection activeCell="N15" sqref="N15"/>
    </sheetView>
  </sheetViews>
  <sheetFormatPr defaultColWidth="6.7109375" defaultRowHeight="12.75"/>
  <cols>
    <col min="1" max="1" width="2.28515625" style="1" customWidth="1"/>
    <col min="2" max="2" width="5.42578125" style="2" customWidth="1"/>
    <col min="3" max="3" width="5.140625" style="2" customWidth="1"/>
    <col min="4" max="4" width="20.7109375" style="2" customWidth="1"/>
    <col min="5" max="5" width="25.7109375" style="2" customWidth="1"/>
    <col min="6" max="6" width="6.85546875" style="2" customWidth="1"/>
    <col min="7" max="7" width="6.5703125" style="2" customWidth="1"/>
    <col min="8" max="8" width="6.85546875" style="2" customWidth="1"/>
    <col min="9" max="9" width="7.42578125" style="2" customWidth="1"/>
    <col min="10" max="10" width="9.85546875" style="2" customWidth="1"/>
    <col min="11" max="11" width="3.28515625" style="1" customWidth="1"/>
    <col min="12" max="12" width="10" style="1" customWidth="1"/>
    <col min="13" max="245" width="9.140625" style="1" customWidth="1"/>
    <col min="246" max="246" width="2.28515625" style="1" customWidth="1"/>
    <col min="247" max="247" width="5.42578125" style="1" customWidth="1"/>
    <col min="248" max="248" width="5.140625" style="1" customWidth="1"/>
    <col min="249" max="16384" width="6.7109375" style="1"/>
  </cols>
  <sheetData>
    <row r="1" spans="1:251" ht="9" customHeight="1"/>
    <row r="2" spans="1:251" ht="45" customHeight="1">
      <c r="B2" s="86"/>
      <c r="C2" s="87"/>
      <c r="D2" s="87"/>
      <c r="E2" s="87"/>
      <c r="F2" s="137" t="s">
        <v>282</v>
      </c>
      <c r="G2" s="138"/>
      <c r="H2" s="138"/>
      <c r="I2" s="138"/>
      <c r="J2" s="139"/>
    </row>
    <row r="3" spans="1:251" s="5" customFormat="1">
      <c r="B3" s="122" t="s">
        <v>283</v>
      </c>
      <c r="C3" s="3"/>
      <c r="D3" s="3"/>
      <c r="E3" s="3"/>
      <c r="F3" s="140" t="s">
        <v>27</v>
      </c>
      <c r="G3" s="141"/>
      <c r="H3" s="141"/>
      <c r="I3" s="141"/>
      <c r="J3" s="53" t="s">
        <v>0</v>
      </c>
    </row>
    <row r="4" spans="1:251" s="5" customFormat="1" ht="16.5" customHeight="1">
      <c r="B4" s="142" t="s">
        <v>288</v>
      </c>
      <c r="C4" s="143"/>
      <c r="D4" s="143"/>
      <c r="E4" s="143"/>
      <c r="F4" s="144" t="s">
        <v>289</v>
      </c>
      <c r="G4" s="145"/>
      <c r="H4" s="145"/>
      <c r="I4" s="145"/>
      <c r="J4" s="17"/>
    </row>
    <row r="5" spans="1:251" s="5" customFormat="1" ht="16.5" customHeight="1">
      <c r="B5" s="142"/>
      <c r="C5" s="143"/>
      <c r="D5" s="143"/>
      <c r="E5" s="143"/>
      <c r="F5" s="140" t="s">
        <v>15</v>
      </c>
      <c r="G5" s="141"/>
      <c r="H5" s="141"/>
      <c r="I5" s="141"/>
      <c r="J5" s="18" t="s">
        <v>1</v>
      </c>
    </row>
    <row r="6" spans="1:251" s="5" customFormat="1" ht="16.5" customHeight="1">
      <c r="B6" s="142"/>
      <c r="C6" s="143"/>
      <c r="D6" s="143"/>
      <c r="E6" s="143"/>
      <c r="F6" s="146">
        <v>7074266</v>
      </c>
      <c r="G6" s="147"/>
      <c r="H6" s="147"/>
      <c r="I6" s="147"/>
      <c r="J6" s="19">
        <v>5</v>
      </c>
    </row>
    <row r="7" spans="1:251" ht="16.5" customHeight="1">
      <c r="B7" s="149" t="s">
        <v>2</v>
      </c>
      <c r="C7" s="149"/>
      <c r="D7" s="149"/>
      <c r="E7" s="149"/>
      <c r="F7" s="149"/>
      <c r="G7" s="149"/>
      <c r="H7" s="149"/>
      <c r="I7" s="149"/>
      <c r="J7" s="149"/>
      <c r="L7" s="5"/>
      <c r="M7" s="5"/>
      <c r="N7" s="5"/>
    </row>
    <row r="8" spans="1:251" s="13" customFormat="1" ht="12" customHeight="1">
      <c r="A8" s="1"/>
      <c r="B8" s="8" t="s">
        <v>17</v>
      </c>
      <c r="C8" s="7"/>
      <c r="D8" s="7"/>
      <c r="E8" s="7"/>
      <c r="F8" s="7"/>
      <c r="G8" s="7"/>
      <c r="H8" s="7"/>
      <c r="I8" s="7"/>
      <c r="J8" s="6"/>
      <c r="K8" s="1"/>
      <c r="L8" s="5"/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</row>
    <row r="9" spans="1:251" s="14" customFormat="1" ht="14.25" customHeight="1">
      <c r="A9" s="5"/>
      <c r="B9" s="33" t="s">
        <v>18</v>
      </c>
      <c r="C9" s="34"/>
      <c r="D9" s="34"/>
      <c r="E9" s="35" t="s">
        <v>19</v>
      </c>
      <c r="F9" s="36" t="s">
        <v>20</v>
      </c>
      <c r="G9" s="36"/>
      <c r="H9" s="36"/>
      <c r="I9" s="34"/>
      <c r="J9" s="37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</row>
    <row r="10" spans="1:251" s="14" customFormat="1" ht="14.25" customHeight="1">
      <c r="A10" s="5"/>
      <c r="B10" s="33" t="s">
        <v>21</v>
      </c>
      <c r="C10" s="34"/>
      <c r="D10" s="34"/>
      <c r="E10" s="38" t="s">
        <v>22</v>
      </c>
      <c r="F10" s="36" t="s">
        <v>23</v>
      </c>
      <c r="G10" s="36"/>
      <c r="H10" s="36"/>
      <c r="I10" s="34"/>
      <c r="J10" s="37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</row>
    <row r="11" spans="1:251" s="14" customFormat="1" ht="14.25" customHeight="1">
      <c r="A11" s="5"/>
      <c r="B11" s="39" t="s">
        <v>24</v>
      </c>
      <c r="C11" s="40"/>
      <c r="D11" s="40"/>
      <c r="E11" s="41" t="s">
        <v>25</v>
      </c>
      <c r="F11" s="40" t="s">
        <v>26</v>
      </c>
      <c r="G11" s="40"/>
      <c r="H11" s="40"/>
      <c r="I11" s="40"/>
      <c r="J11" s="42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</row>
    <row r="12" spans="1:251" ht="17.25" customHeight="1">
      <c r="B12" s="30" t="s">
        <v>1</v>
      </c>
      <c r="C12" s="30" t="s">
        <v>3</v>
      </c>
      <c r="D12" s="150" t="s">
        <v>4</v>
      </c>
      <c r="E12" s="150"/>
      <c r="F12" s="30" t="s">
        <v>5</v>
      </c>
      <c r="G12" s="30" t="s">
        <v>6</v>
      </c>
      <c r="H12" s="30" t="s">
        <v>7</v>
      </c>
      <c r="I12" s="30" t="s">
        <v>8</v>
      </c>
      <c r="J12" s="30" t="s">
        <v>9</v>
      </c>
      <c r="L12" s="5"/>
      <c r="M12" s="5"/>
      <c r="N12" s="5"/>
    </row>
    <row r="13" spans="1:251" ht="33" customHeight="1">
      <c r="B13" s="51" t="s">
        <v>184</v>
      </c>
      <c r="C13" s="51" t="s">
        <v>185</v>
      </c>
      <c r="D13" s="136" t="s">
        <v>186</v>
      </c>
      <c r="E13" s="136"/>
      <c r="F13" s="101" t="s">
        <v>187</v>
      </c>
      <c r="G13" s="101" t="s">
        <v>188</v>
      </c>
      <c r="H13" s="101" t="s">
        <v>189</v>
      </c>
      <c r="I13" s="101" t="s">
        <v>189</v>
      </c>
      <c r="J13" s="102">
        <v>44095</v>
      </c>
    </row>
    <row r="14" spans="1:251" ht="33" customHeight="1">
      <c r="B14" s="51" t="s">
        <v>299</v>
      </c>
      <c r="C14" s="51" t="s">
        <v>300</v>
      </c>
      <c r="D14" s="136" t="s">
        <v>301</v>
      </c>
      <c r="E14" s="136"/>
      <c r="F14" s="101" t="s">
        <v>187</v>
      </c>
      <c r="G14" s="101" t="s">
        <v>188</v>
      </c>
      <c r="H14" s="101" t="s">
        <v>189</v>
      </c>
      <c r="I14" s="101" t="s">
        <v>189</v>
      </c>
      <c r="J14" s="102">
        <v>44118</v>
      </c>
    </row>
    <row r="15" spans="1:251" ht="33" customHeight="1">
      <c r="B15" s="51" t="s">
        <v>304</v>
      </c>
      <c r="C15" s="51" t="s">
        <v>300</v>
      </c>
      <c r="D15" s="136" t="s">
        <v>301</v>
      </c>
      <c r="E15" s="136"/>
      <c r="F15" s="101" t="s">
        <v>187</v>
      </c>
      <c r="G15" s="101" t="s">
        <v>188</v>
      </c>
      <c r="H15" s="101" t="s">
        <v>189</v>
      </c>
      <c r="I15" s="101" t="s">
        <v>189</v>
      </c>
      <c r="J15" s="102">
        <v>44119</v>
      </c>
    </row>
    <row r="16" spans="1:251" ht="33" customHeight="1">
      <c r="B16" s="51" t="s">
        <v>305</v>
      </c>
      <c r="C16" s="51" t="s">
        <v>300</v>
      </c>
      <c r="D16" s="136" t="s">
        <v>301</v>
      </c>
      <c r="E16" s="136"/>
      <c r="F16" s="101" t="s">
        <v>187</v>
      </c>
      <c r="G16" s="101" t="s">
        <v>188</v>
      </c>
      <c r="H16" s="101" t="s">
        <v>189</v>
      </c>
      <c r="I16" s="101" t="s">
        <v>189</v>
      </c>
      <c r="J16" s="102">
        <v>44120</v>
      </c>
    </row>
    <row r="17" spans="2:10" ht="33" customHeight="1">
      <c r="B17" s="51" t="s">
        <v>309</v>
      </c>
      <c r="C17" s="51" t="s">
        <v>300</v>
      </c>
      <c r="D17" s="136" t="s">
        <v>301</v>
      </c>
      <c r="E17" s="136"/>
      <c r="F17" s="101" t="s">
        <v>187</v>
      </c>
      <c r="G17" s="101" t="s">
        <v>188</v>
      </c>
      <c r="H17" s="101" t="s">
        <v>189</v>
      </c>
      <c r="I17" s="101" t="s">
        <v>189</v>
      </c>
      <c r="J17" s="102">
        <v>44126</v>
      </c>
    </row>
    <row r="18" spans="2:10" ht="33" customHeight="1">
      <c r="B18" s="51" t="s">
        <v>310</v>
      </c>
      <c r="C18" s="51" t="s">
        <v>311</v>
      </c>
      <c r="D18" s="136" t="s">
        <v>312</v>
      </c>
      <c r="E18" s="136"/>
      <c r="F18" s="101" t="s">
        <v>187</v>
      </c>
      <c r="G18" s="101" t="s">
        <v>188</v>
      </c>
      <c r="H18" s="101" t="s">
        <v>189</v>
      </c>
      <c r="I18" s="101" t="s">
        <v>189</v>
      </c>
      <c r="J18" s="102">
        <v>44154</v>
      </c>
    </row>
    <row r="19" spans="2:10" ht="33" customHeight="1">
      <c r="B19" s="51"/>
      <c r="C19" s="51"/>
      <c r="D19" s="136"/>
      <c r="E19" s="136"/>
      <c r="F19" s="101"/>
      <c r="G19" s="101"/>
      <c r="H19" s="101"/>
      <c r="I19" s="101"/>
      <c r="J19" s="102"/>
    </row>
    <row r="20" spans="2:10" ht="33" customHeight="1">
      <c r="B20" s="15"/>
      <c r="C20" s="15"/>
      <c r="D20" s="136"/>
      <c r="E20" s="136"/>
      <c r="F20" s="15"/>
      <c r="G20" s="15"/>
      <c r="H20" s="15"/>
      <c r="I20" s="15"/>
      <c r="J20" s="16"/>
    </row>
    <row r="21" spans="2:10" ht="33" customHeight="1">
      <c r="B21" s="15"/>
      <c r="C21" s="15"/>
      <c r="D21" s="136"/>
      <c r="E21" s="136"/>
      <c r="F21" s="15"/>
      <c r="G21" s="15"/>
      <c r="H21" s="15"/>
      <c r="I21" s="15"/>
      <c r="J21" s="16"/>
    </row>
    <row r="22" spans="2:10" ht="33" customHeight="1">
      <c r="B22" s="15"/>
      <c r="C22" s="15"/>
      <c r="D22" s="136"/>
      <c r="E22" s="136"/>
      <c r="F22" s="15"/>
      <c r="G22" s="15"/>
      <c r="H22" s="15"/>
      <c r="I22" s="15"/>
      <c r="J22" s="16"/>
    </row>
    <row r="23" spans="2:10" ht="33" customHeight="1">
      <c r="B23" s="15"/>
      <c r="C23" s="15"/>
      <c r="D23" s="136"/>
      <c r="E23" s="136"/>
      <c r="F23" s="15"/>
      <c r="G23" s="15"/>
      <c r="H23" s="15"/>
      <c r="I23" s="15"/>
      <c r="J23" s="16"/>
    </row>
    <row r="24" spans="2:10" ht="33" customHeight="1">
      <c r="B24" s="15"/>
      <c r="C24" s="15"/>
      <c r="D24" s="136"/>
      <c r="E24" s="136"/>
      <c r="F24" s="15"/>
      <c r="G24" s="15"/>
      <c r="H24" s="15"/>
      <c r="I24" s="15"/>
      <c r="J24" s="16"/>
    </row>
    <row r="25" spans="2:10" ht="33" customHeight="1">
      <c r="B25" s="15"/>
      <c r="C25" s="15"/>
      <c r="D25" s="136"/>
      <c r="E25" s="136"/>
      <c r="F25" s="15"/>
      <c r="G25" s="15"/>
      <c r="H25" s="15"/>
      <c r="I25" s="15"/>
      <c r="J25" s="16"/>
    </row>
    <row r="26" spans="2:10" ht="33" customHeight="1">
      <c r="B26" s="15"/>
      <c r="C26" s="15"/>
      <c r="D26" s="136"/>
      <c r="E26" s="136"/>
      <c r="F26" s="15"/>
      <c r="G26" s="15"/>
      <c r="H26" s="15"/>
      <c r="I26" s="15"/>
      <c r="J26" s="16"/>
    </row>
    <row r="27" spans="2:10" ht="33" customHeight="1">
      <c r="B27" s="15"/>
      <c r="C27" s="15"/>
      <c r="D27" s="136"/>
      <c r="E27" s="136"/>
      <c r="F27" s="15"/>
      <c r="G27" s="15"/>
      <c r="H27" s="15"/>
      <c r="I27" s="15"/>
      <c r="J27" s="16"/>
    </row>
    <row r="28" spans="2:10" s="48" customFormat="1" ht="33" customHeight="1">
      <c r="B28" s="51"/>
      <c r="C28" s="51"/>
      <c r="D28" s="136"/>
      <c r="E28" s="136"/>
      <c r="F28" s="51"/>
      <c r="G28" s="51"/>
      <c r="H28" s="51"/>
      <c r="I28" s="51"/>
      <c r="J28" s="52"/>
    </row>
    <row r="29" spans="2:10" ht="33" customHeight="1">
      <c r="B29" s="15"/>
      <c r="C29" s="15"/>
      <c r="D29" s="136"/>
      <c r="E29" s="136"/>
      <c r="F29" s="15"/>
      <c r="G29" s="15"/>
      <c r="H29" s="15"/>
      <c r="I29" s="15"/>
      <c r="J29" s="16"/>
    </row>
    <row r="30" spans="2:10" s="4" customFormat="1" ht="40.5" customHeight="1">
      <c r="B30" s="148" t="s">
        <v>28</v>
      </c>
      <c r="C30" s="148"/>
      <c r="D30" s="148"/>
      <c r="E30" s="148"/>
      <c r="F30" s="148"/>
      <c r="G30" s="148"/>
      <c r="H30" s="148"/>
      <c r="I30" s="148"/>
      <c r="J30" s="148"/>
    </row>
    <row r="31" spans="2:10" s="4" customFormat="1" ht="11.25">
      <c r="B31" s="9"/>
      <c r="C31" s="9"/>
      <c r="D31" s="9"/>
      <c r="E31" s="9"/>
      <c r="F31" s="9"/>
      <c r="G31" s="9"/>
      <c r="H31" s="9"/>
      <c r="I31" s="9"/>
      <c r="J31" s="9"/>
    </row>
    <row r="32" spans="2:10" ht="16.5" customHeight="1">
      <c r="B32" s="3"/>
      <c r="C32" s="3"/>
      <c r="D32" s="3"/>
      <c r="E32" s="3"/>
      <c r="F32" s="3"/>
      <c r="G32" s="3"/>
      <c r="H32" s="3"/>
      <c r="I32" s="3"/>
      <c r="J32" s="3"/>
    </row>
    <row r="33" spans="2:10">
      <c r="B33" s="3"/>
      <c r="C33" s="3"/>
      <c r="D33" s="3"/>
      <c r="E33" s="3"/>
      <c r="F33" s="3"/>
      <c r="G33" s="3"/>
      <c r="H33" s="3"/>
      <c r="I33" s="3"/>
      <c r="J33" s="3"/>
    </row>
    <row r="34" spans="2:10">
      <c r="B34" s="3"/>
      <c r="C34" s="3"/>
      <c r="D34" s="3"/>
      <c r="E34" s="3"/>
      <c r="F34" s="3"/>
      <c r="G34" s="3"/>
      <c r="H34" s="3"/>
      <c r="I34" s="3"/>
      <c r="J34" s="3"/>
    </row>
    <row r="35" spans="2:10">
      <c r="B35" s="3"/>
      <c r="C35" s="3"/>
      <c r="D35" s="3"/>
      <c r="E35" s="3"/>
      <c r="F35" s="3"/>
      <c r="G35" s="3"/>
      <c r="H35" s="3"/>
      <c r="I35" s="3"/>
      <c r="J35" s="3"/>
    </row>
    <row r="36" spans="2:10">
      <c r="B36" s="3"/>
      <c r="C36" s="3"/>
      <c r="D36" s="3"/>
      <c r="E36" s="3"/>
      <c r="F36" s="3"/>
      <c r="G36" s="3"/>
      <c r="H36" s="3"/>
      <c r="I36" s="3"/>
      <c r="J36" s="3"/>
    </row>
    <row r="37" spans="2:10">
      <c r="B37" s="3"/>
      <c r="C37" s="3"/>
      <c r="D37" s="3"/>
      <c r="E37" s="3"/>
      <c r="F37" s="3"/>
      <c r="G37" s="3"/>
      <c r="H37" s="3"/>
      <c r="I37" s="3"/>
      <c r="J37" s="3"/>
    </row>
    <row r="38" spans="2:10">
      <c r="B38" s="3"/>
      <c r="C38" s="3"/>
      <c r="D38" s="3"/>
      <c r="E38" s="3"/>
      <c r="F38" s="3"/>
      <c r="G38" s="3"/>
      <c r="H38" s="3"/>
      <c r="I38" s="3"/>
      <c r="J38" s="3"/>
    </row>
    <row r="39" spans="2:10">
      <c r="B39" s="3"/>
      <c r="C39" s="3"/>
      <c r="D39" s="3"/>
      <c r="E39" s="3"/>
      <c r="F39" s="3"/>
      <c r="G39" s="3"/>
      <c r="H39" s="3"/>
      <c r="I39" s="3"/>
      <c r="J39" s="3"/>
    </row>
    <row r="40" spans="2:10">
      <c r="B40" s="3"/>
      <c r="C40" s="3"/>
      <c r="D40" s="3"/>
      <c r="E40" s="3"/>
      <c r="F40" s="3"/>
      <c r="G40" s="3"/>
      <c r="H40" s="3"/>
      <c r="I40" s="3"/>
      <c r="J40" s="3"/>
    </row>
    <row r="41" spans="2:10">
      <c r="B41" s="3"/>
      <c r="C41" s="3"/>
      <c r="D41" s="3"/>
      <c r="E41" s="3"/>
      <c r="F41" s="3"/>
      <c r="G41" s="3"/>
      <c r="H41" s="3"/>
      <c r="I41" s="3"/>
      <c r="J41" s="3"/>
    </row>
    <row r="42" spans="2:10">
      <c r="B42" s="3"/>
      <c r="C42" s="3"/>
      <c r="D42" s="3"/>
      <c r="E42" s="3"/>
      <c r="F42" s="3"/>
      <c r="G42" s="3"/>
      <c r="H42" s="3"/>
      <c r="I42" s="3"/>
      <c r="J42" s="3"/>
    </row>
    <row r="43" spans="2:10">
      <c r="B43" s="3"/>
      <c r="C43" s="3"/>
      <c r="D43" s="3"/>
      <c r="E43" s="3"/>
      <c r="F43" s="3"/>
      <c r="G43" s="3"/>
      <c r="H43" s="3"/>
      <c r="I43" s="3"/>
      <c r="J43" s="3"/>
    </row>
    <row r="44" spans="2:10">
      <c r="B44" s="3"/>
      <c r="C44" s="3"/>
      <c r="D44" s="3"/>
      <c r="E44" s="3"/>
      <c r="F44" s="3"/>
      <c r="G44" s="3"/>
      <c r="H44" s="3"/>
      <c r="I44" s="3"/>
      <c r="J44" s="3"/>
    </row>
    <row r="45" spans="2:10">
      <c r="B45" s="3"/>
      <c r="C45" s="3"/>
      <c r="D45" s="3"/>
      <c r="E45" s="3"/>
      <c r="F45" s="3"/>
      <c r="G45" s="3"/>
      <c r="H45" s="3"/>
      <c r="I45" s="3"/>
      <c r="J45" s="3"/>
    </row>
    <row r="46" spans="2:10">
      <c r="B46" s="3"/>
      <c r="C46" s="3"/>
      <c r="D46" s="3"/>
      <c r="E46" s="3"/>
      <c r="F46" s="3"/>
      <c r="G46" s="3"/>
      <c r="H46" s="3"/>
      <c r="I46" s="3"/>
      <c r="J46" s="3"/>
    </row>
    <row r="47" spans="2:10">
      <c r="B47" s="3"/>
      <c r="C47" s="3"/>
      <c r="D47" s="3"/>
      <c r="E47" s="3"/>
      <c r="F47" s="3"/>
      <c r="G47" s="3"/>
      <c r="H47" s="3"/>
      <c r="I47" s="3"/>
      <c r="J47" s="3"/>
    </row>
    <row r="48" spans="2:10" ht="80.099999999999994" customHeight="1">
      <c r="B48" s="3"/>
      <c r="C48" s="3"/>
      <c r="D48" s="3"/>
      <c r="E48" s="3"/>
      <c r="F48" s="3"/>
      <c r="G48" s="3"/>
      <c r="H48" s="3"/>
      <c r="I48" s="3"/>
      <c r="J48" s="3"/>
    </row>
    <row r="49" spans="2:10" ht="80.099999999999994" customHeight="1">
      <c r="B49" s="3"/>
      <c r="C49" s="3"/>
      <c r="D49" s="3"/>
      <c r="E49" s="3"/>
      <c r="F49" s="3"/>
      <c r="G49" s="3"/>
      <c r="H49" s="3"/>
      <c r="I49" s="3"/>
      <c r="J49" s="3"/>
    </row>
    <row r="50" spans="2:10">
      <c r="B50" s="3"/>
      <c r="C50" s="3"/>
      <c r="D50" s="3"/>
      <c r="E50" s="3"/>
      <c r="F50" s="3"/>
      <c r="G50" s="3"/>
      <c r="H50" s="3"/>
      <c r="I50" s="3"/>
      <c r="J50" s="3"/>
    </row>
    <row r="51" spans="2:10">
      <c r="B51" s="3"/>
      <c r="C51" s="3"/>
      <c r="D51" s="3"/>
      <c r="E51" s="3"/>
      <c r="F51" s="3"/>
      <c r="G51" s="3"/>
      <c r="H51" s="3"/>
      <c r="I51" s="3"/>
      <c r="J51" s="3"/>
    </row>
    <row r="52" spans="2:10">
      <c r="B52" s="3"/>
      <c r="C52" s="3"/>
      <c r="D52" s="3"/>
      <c r="E52" s="3"/>
      <c r="F52" s="3"/>
      <c r="G52" s="3"/>
      <c r="H52" s="3"/>
      <c r="I52" s="3"/>
      <c r="J52" s="3"/>
    </row>
    <row r="53" spans="2:10" ht="60" customHeight="1">
      <c r="B53" s="3"/>
      <c r="C53" s="3"/>
      <c r="D53" s="3"/>
      <c r="E53" s="3"/>
      <c r="F53" s="3"/>
      <c r="G53" s="3"/>
      <c r="H53" s="3"/>
      <c r="I53" s="3"/>
      <c r="J53" s="3"/>
    </row>
    <row r="54" spans="2:10" ht="60" customHeight="1">
      <c r="B54" s="3"/>
      <c r="C54" s="3"/>
      <c r="D54" s="3"/>
      <c r="E54" s="3"/>
      <c r="F54" s="3"/>
      <c r="G54" s="3"/>
      <c r="H54" s="3"/>
      <c r="I54" s="3"/>
      <c r="J54" s="3"/>
    </row>
    <row r="55" spans="2:10">
      <c r="B55" s="3"/>
      <c r="C55" s="3"/>
      <c r="D55" s="3"/>
      <c r="E55" s="3"/>
      <c r="F55" s="3"/>
      <c r="G55" s="3"/>
      <c r="H55" s="3"/>
      <c r="I55" s="3"/>
      <c r="J55" s="3"/>
    </row>
    <row r="56" spans="2:10">
      <c r="B56" s="3"/>
      <c r="C56" s="3"/>
      <c r="D56" s="3"/>
      <c r="E56" s="3"/>
      <c r="F56" s="3"/>
      <c r="G56" s="3"/>
      <c r="H56" s="3"/>
      <c r="I56" s="3"/>
      <c r="J56" s="3"/>
    </row>
    <row r="57" spans="2:10">
      <c r="B57" s="3"/>
      <c r="C57" s="3"/>
      <c r="D57" s="3"/>
      <c r="E57" s="3"/>
      <c r="F57" s="3"/>
      <c r="G57" s="3"/>
      <c r="H57" s="3"/>
      <c r="I57" s="3"/>
      <c r="J57" s="3"/>
    </row>
    <row r="58" spans="2:10">
      <c r="B58" s="3"/>
      <c r="C58" s="3"/>
      <c r="D58" s="3"/>
      <c r="E58" s="3"/>
      <c r="F58" s="3"/>
      <c r="G58" s="3"/>
      <c r="H58" s="3"/>
      <c r="I58" s="3"/>
      <c r="J58" s="3"/>
    </row>
    <row r="59" spans="2:10">
      <c r="B59" s="3"/>
      <c r="C59" s="3"/>
      <c r="D59" s="3"/>
      <c r="E59" s="3"/>
      <c r="F59" s="3"/>
      <c r="G59" s="3"/>
      <c r="H59" s="3"/>
      <c r="I59" s="3"/>
      <c r="J59" s="3"/>
    </row>
    <row r="60" spans="2:10">
      <c r="B60" s="3"/>
      <c r="C60" s="3"/>
      <c r="D60" s="3"/>
      <c r="E60" s="3"/>
      <c r="F60" s="3"/>
      <c r="G60" s="3"/>
      <c r="H60" s="3"/>
      <c r="I60" s="3"/>
      <c r="J60" s="3"/>
    </row>
    <row r="61" spans="2:10">
      <c r="B61" s="3"/>
      <c r="C61" s="3"/>
      <c r="D61" s="3"/>
      <c r="E61" s="3"/>
      <c r="F61" s="3"/>
      <c r="G61" s="3"/>
      <c r="H61" s="3"/>
      <c r="I61" s="3"/>
      <c r="J61" s="3"/>
    </row>
    <row r="62" spans="2:10">
      <c r="B62" s="3"/>
      <c r="C62" s="3"/>
      <c r="D62" s="3"/>
      <c r="E62" s="3"/>
      <c r="F62" s="3"/>
      <c r="G62" s="3"/>
      <c r="H62" s="3"/>
      <c r="I62" s="3"/>
      <c r="J62" s="3"/>
    </row>
    <row r="63" spans="2:10">
      <c r="B63" s="3"/>
      <c r="C63" s="3"/>
      <c r="D63" s="3"/>
      <c r="E63" s="3"/>
      <c r="F63" s="3"/>
      <c r="G63" s="3"/>
      <c r="H63" s="3"/>
      <c r="I63" s="3"/>
      <c r="J63" s="3"/>
    </row>
    <row r="64" spans="2:10" ht="69.95" customHeight="1">
      <c r="B64" s="3"/>
      <c r="C64" s="3"/>
      <c r="D64" s="3"/>
      <c r="E64" s="3"/>
      <c r="F64" s="3"/>
      <c r="G64" s="3"/>
      <c r="H64" s="3"/>
      <c r="I64" s="3"/>
      <c r="J64" s="3"/>
    </row>
    <row r="65" spans="2:10" ht="69.95" customHeight="1">
      <c r="B65" s="3"/>
      <c r="C65" s="3"/>
      <c r="D65" s="3"/>
      <c r="E65" s="3"/>
      <c r="F65" s="3"/>
      <c r="G65" s="3"/>
      <c r="H65" s="3"/>
      <c r="I65" s="3"/>
      <c r="J65" s="3"/>
    </row>
    <row r="66" spans="2:10" ht="60" customHeight="1">
      <c r="B66" s="3"/>
      <c r="C66" s="3"/>
      <c r="D66" s="3"/>
      <c r="E66" s="3"/>
      <c r="F66" s="3"/>
      <c r="G66" s="3"/>
      <c r="H66" s="3"/>
      <c r="I66" s="3"/>
      <c r="J66" s="3"/>
    </row>
    <row r="67" spans="2:10" ht="60" customHeight="1">
      <c r="B67" s="3"/>
      <c r="C67" s="3"/>
      <c r="D67" s="3"/>
      <c r="E67" s="3"/>
      <c r="F67" s="3"/>
      <c r="G67" s="3"/>
      <c r="H67" s="3"/>
      <c r="I67" s="3"/>
      <c r="J67" s="3"/>
    </row>
    <row r="68" spans="2:10">
      <c r="B68" s="3"/>
      <c r="C68" s="3"/>
      <c r="D68" s="3"/>
      <c r="E68" s="3"/>
      <c r="F68" s="3"/>
      <c r="G68" s="3"/>
      <c r="H68" s="3"/>
      <c r="I68" s="3"/>
      <c r="J68" s="3"/>
    </row>
    <row r="69" spans="2:10">
      <c r="B69" s="3"/>
      <c r="C69" s="3"/>
      <c r="D69" s="3"/>
      <c r="E69" s="3"/>
      <c r="F69" s="3"/>
      <c r="G69" s="3"/>
      <c r="H69" s="3"/>
      <c r="I69" s="3"/>
      <c r="J69" s="3"/>
    </row>
    <row r="70" spans="2:10">
      <c r="B70" s="3"/>
      <c r="C70" s="3"/>
      <c r="D70" s="3"/>
      <c r="E70" s="3"/>
      <c r="F70" s="3"/>
      <c r="G70" s="3"/>
      <c r="H70" s="3"/>
      <c r="I70" s="3"/>
      <c r="J70" s="3"/>
    </row>
    <row r="71" spans="2:10">
      <c r="B71" s="3"/>
      <c r="C71" s="3"/>
      <c r="D71" s="3"/>
      <c r="E71" s="3"/>
      <c r="F71" s="3"/>
      <c r="G71" s="3"/>
      <c r="H71" s="3"/>
      <c r="I71" s="3"/>
      <c r="J71" s="3"/>
    </row>
    <row r="72" spans="2:10">
      <c r="B72" s="3"/>
      <c r="C72" s="3"/>
      <c r="D72" s="3"/>
      <c r="E72" s="3"/>
      <c r="F72" s="3"/>
      <c r="G72" s="3"/>
      <c r="H72" s="3"/>
      <c r="I72" s="3"/>
      <c r="J72" s="3"/>
    </row>
    <row r="73" spans="2:10">
      <c r="B73" s="3"/>
      <c r="C73" s="3"/>
      <c r="D73" s="3"/>
      <c r="E73" s="3"/>
      <c r="F73" s="3"/>
      <c r="G73" s="3"/>
      <c r="H73" s="3"/>
      <c r="I73" s="3"/>
      <c r="J73" s="3"/>
    </row>
    <row r="74" spans="2:10">
      <c r="B74" s="3"/>
      <c r="C74" s="3"/>
      <c r="D74" s="3"/>
      <c r="E74" s="3"/>
      <c r="F74" s="3"/>
      <c r="G74" s="3"/>
      <c r="H74" s="3"/>
      <c r="I74" s="3"/>
      <c r="J74" s="3"/>
    </row>
    <row r="75" spans="2:10" ht="50.1" customHeight="1">
      <c r="B75" s="3"/>
      <c r="C75" s="3"/>
      <c r="D75" s="3"/>
      <c r="E75" s="3"/>
      <c r="F75" s="3"/>
      <c r="G75" s="3"/>
      <c r="H75" s="3"/>
      <c r="I75" s="3"/>
      <c r="J75" s="3"/>
    </row>
    <row r="76" spans="2:10" ht="50.1" customHeight="1">
      <c r="B76" s="3"/>
      <c r="C76" s="3"/>
      <c r="D76" s="3"/>
      <c r="E76" s="3"/>
      <c r="F76" s="3"/>
      <c r="G76" s="3"/>
      <c r="H76" s="3"/>
      <c r="I76" s="3"/>
      <c r="J76" s="3"/>
    </row>
    <row r="77" spans="2:10">
      <c r="B77" s="3"/>
      <c r="C77" s="3"/>
      <c r="D77" s="3"/>
      <c r="E77" s="3"/>
      <c r="F77" s="3"/>
      <c r="G77" s="3"/>
      <c r="H77" s="3"/>
      <c r="I77" s="3"/>
      <c r="J77" s="3"/>
    </row>
    <row r="78" spans="2:10" ht="80.099999999999994" customHeight="1">
      <c r="B78" s="3"/>
      <c r="C78" s="3"/>
      <c r="D78" s="3"/>
      <c r="E78" s="3"/>
      <c r="F78" s="3"/>
      <c r="G78" s="3"/>
      <c r="H78" s="3"/>
      <c r="I78" s="3"/>
      <c r="J78" s="3"/>
    </row>
    <row r="79" spans="2:10" ht="69.95" customHeight="1">
      <c r="B79" s="3"/>
      <c r="C79" s="3"/>
      <c r="D79" s="3"/>
      <c r="E79" s="3"/>
      <c r="F79" s="3"/>
      <c r="G79" s="3"/>
      <c r="H79" s="3"/>
      <c r="I79" s="3"/>
      <c r="J79" s="3"/>
    </row>
    <row r="80" spans="2:10" ht="69.95" customHeight="1">
      <c r="B80" s="3"/>
      <c r="C80" s="3"/>
      <c r="D80" s="3"/>
      <c r="E80" s="3"/>
      <c r="F80" s="3"/>
      <c r="G80" s="3"/>
      <c r="H80" s="3"/>
      <c r="I80" s="3"/>
      <c r="J80" s="3"/>
    </row>
    <row r="81" spans="2:10" ht="50.1" customHeight="1">
      <c r="B81" s="3"/>
      <c r="C81" s="3"/>
      <c r="D81" s="3"/>
      <c r="E81" s="3"/>
      <c r="F81" s="3"/>
      <c r="G81" s="3"/>
      <c r="H81" s="3"/>
      <c r="I81" s="3"/>
      <c r="J81" s="3"/>
    </row>
    <row r="82" spans="2:10">
      <c r="B82" s="3"/>
      <c r="C82" s="3"/>
      <c r="D82" s="3"/>
      <c r="E82" s="3"/>
      <c r="F82" s="3"/>
      <c r="G82" s="3"/>
      <c r="H82" s="3"/>
      <c r="I82" s="3"/>
      <c r="J82" s="3"/>
    </row>
    <row r="83" spans="2:10">
      <c r="B83" s="3"/>
      <c r="C83" s="3"/>
      <c r="D83" s="3"/>
      <c r="E83" s="3"/>
      <c r="F83" s="3"/>
      <c r="G83" s="3"/>
      <c r="H83" s="3"/>
      <c r="I83" s="3"/>
      <c r="J83" s="3"/>
    </row>
    <row r="84" spans="2:10">
      <c r="B84" s="3"/>
      <c r="C84" s="3"/>
      <c r="D84" s="3"/>
      <c r="E84" s="3"/>
      <c r="F84" s="3"/>
      <c r="G84" s="3"/>
      <c r="H84" s="3"/>
      <c r="I84" s="3"/>
      <c r="J84" s="3"/>
    </row>
    <row r="85" spans="2:10">
      <c r="B85" s="3"/>
      <c r="C85" s="3"/>
      <c r="D85" s="3"/>
      <c r="E85" s="3"/>
      <c r="F85" s="3"/>
      <c r="G85" s="3"/>
      <c r="H85" s="3"/>
      <c r="I85" s="3"/>
      <c r="J85" s="3"/>
    </row>
    <row r="86" spans="2:10">
      <c r="B86" s="3"/>
      <c r="C86" s="3"/>
      <c r="D86" s="3"/>
      <c r="E86" s="3"/>
      <c r="F86" s="3"/>
      <c r="G86" s="3"/>
      <c r="H86" s="3"/>
      <c r="I86" s="3"/>
      <c r="J86" s="3"/>
    </row>
    <row r="87" spans="2:10">
      <c r="B87" s="3"/>
      <c r="C87" s="3"/>
      <c r="D87" s="3"/>
      <c r="E87" s="3"/>
      <c r="F87" s="3"/>
      <c r="G87" s="3"/>
      <c r="H87" s="3"/>
      <c r="I87" s="3"/>
      <c r="J87" s="3"/>
    </row>
    <row r="88" spans="2:10">
      <c r="B88" s="3"/>
      <c r="C88" s="3"/>
      <c r="D88" s="3"/>
      <c r="E88" s="3"/>
      <c r="F88" s="3"/>
      <c r="G88" s="3"/>
      <c r="H88" s="3"/>
      <c r="I88" s="3"/>
      <c r="J88" s="3"/>
    </row>
    <row r="89" spans="2:10">
      <c r="B89" s="3"/>
      <c r="C89" s="3"/>
      <c r="D89" s="3"/>
      <c r="E89" s="3"/>
      <c r="F89" s="3"/>
      <c r="G89" s="3"/>
      <c r="H89" s="3"/>
      <c r="I89" s="3"/>
      <c r="J89" s="3"/>
    </row>
    <row r="90" spans="2:10">
      <c r="B90" s="3"/>
      <c r="C90" s="3"/>
      <c r="D90" s="3"/>
      <c r="E90" s="3"/>
      <c r="F90" s="3"/>
      <c r="G90" s="3"/>
      <c r="H90" s="3"/>
      <c r="I90" s="3"/>
      <c r="J90" s="3"/>
    </row>
    <row r="91" spans="2:10">
      <c r="B91" s="3"/>
      <c r="C91" s="3"/>
      <c r="D91" s="3"/>
      <c r="E91" s="3"/>
      <c r="F91" s="3"/>
      <c r="G91" s="3"/>
      <c r="H91" s="3"/>
      <c r="I91" s="3"/>
      <c r="J91" s="3"/>
    </row>
    <row r="92" spans="2:10">
      <c r="B92" s="3"/>
      <c r="C92" s="3"/>
      <c r="D92" s="3"/>
      <c r="E92" s="3"/>
      <c r="F92" s="3"/>
      <c r="G92" s="3"/>
      <c r="H92" s="3"/>
      <c r="I92" s="3"/>
      <c r="J92" s="3"/>
    </row>
    <row r="93" spans="2:10">
      <c r="B93" s="3"/>
      <c r="C93" s="3"/>
      <c r="D93" s="3"/>
      <c r="E93" s="3"/>
      <c r="F93" s="3"/>
      <c r="G93" s="3"/>
      <c r="H93" s="3"/>
      <c r="I93" s="3"/>
      <c r="J93" s="3"/>
    </row>
    <row r="94" spans="2:10">
      <c r="B94" s="3"/>
      <c r="C94" s="3"/>
      <c r="D94" s="3"/>
      <c r="E94" s="3"/>
      <c r="F94" s="3"/>
      <c r="G94" s="3"/>
      <c r="H94" s="3"/>
      <c r="I94" s="3"/>
      <c r="J94" s="3"/>
    </row>
    <row r="95" spans="2:10">
      <c r="B95" s="3"/>
      <c r="C95" s="3"/>
      <c r="D95" s="3"/>
      <c r="E95" s="3"/>
      <c r="F95" s="3"/>
      <c r="G95" s="3"/>
      <c r="H95" s="3"/>
      <c r="I95" s="3"/>
      <c r="J95" s="3"/>
    </row>
    <row r="96" spans="2:10">
      <c r="B96" s="3"/>
      <c r="C96" s="3"/>
      <c r="D96" s="3"/>
      <c r="E96" s="3"/>
      <c r="F96" s="3"/>
      <c r="G96" s="3"/>
      <c r="H96" s="3"/>
      <c r="I96" s="3"/>
      <c r="J96" s="3"/>
    </row>
    <row r="97" spans="2:10">
      <c r="B97" s="3"/>
      <c r="C97" s="3"/>
      <c r="D97" s="3"/>
      <c r="E97" s="3"/>
      <c r="F97" s="3"/>
      <c r="G97" s="3"/>
      <c r="H97" s="3"/>
      <c r="I97" s="3"/>
      <c r="J97" s="3"/>
    </row>
    <row r="98" spans="2:10">
      <c r="B98" s="3"/>
      <c r="C98" s="3"/>
      <c r="D98" s="3"/>
      <c r="E98" s="3"/>
      <c r="F98" s="3"/>
      <c r="G98" s="3"/>
      <c r="H98" s="3"/>
      <c r="I98" s="3"/>
      <c r="J98" s="3"/>
    </row>
    <row r="99" spans="2:10">
      <c r="B99" s="3"/>
      <c r="C99" s="3"/>
      <c r="D99" s="3"/>
      <c r="E99" s="3"/>
      <c r="F99" s="3"/>
      <c r="G99" s="3"/>
      <c r="H99" s="3"/>
      <c r="I99" s="3"/>
      <c r="J99" s="3"/>
    </row>
    <row r="100" spans="2:10">
      <c r="B100" s="3"/>
      <c r="C100" s="3"/>
      <c r="D100" s="3"/>
      <c r="E100" s="3"/>
      <c r="F100" s="3"/>
      <c r="G100" s="3"/>
      <c r="H100" s="3"/>
      <c r="I100" s="3"/>
      <c r="J100" s="3"/>
    </row>
    <row r="101" spans="2:10">
      <c r="B101" s="3"/>
      <c r="C101" s="3"/>
      <c r="D101" s="3"/>
      <c r="E101" s="3"/>
      <c r="F101" s="3"/>
      <c r="G101" s="3"/>
      <c r="H101" s="3"/>
      <c r="I101" s="3"/>
      <c r="J101" s="3"/>
    </row>
    <row r="102" spans="2:10">
      <c r="B102" s="3"/>
      <c r="C102" s="3"/>
      <c r="D102" s="3"/>
      <c r="E102" s="3"/>
      <c r="F102" s="3"/>
      <c r="G102" s="3"/>
      <c r="H102" s="3"/>
      <c r="I102" s="3"/>
      <c r="J102" s="3"/>
    </row>
    <row r="103" spans="2:10">
      <c r="B103" s="3"/>
      <c r="C103" s="3"/>
      <c r="D103" s="3"/>
      <c r="E103" s="3"/>
      <c r="F103" s="3"/>
      <c r="G103" s="3"/>
      <c r="H103" s="3"/>
      <c r="I103" s="3"/>
      <c r="J103" s="3"/>
    </row>
    <row r="104" spans="2:10">
      <c r="B104" s="3"/>
      <c r="C104" s="3"/>
      <c r="D104" s="3"/>
      <c r="E104" s="3"/>
      <c r="F104" s="3"/>
      <c r="G104" s="3"/>
      <c r="H104" s="3"/>
      <c r="I104" s="3"/>
      <c r="J104" s="3"/>
    </row>
    <row r="105" spans="2:10">
      <c r="B105" s="3"/>
      <c r="C105" s="3"/>
      <c r="D105" s="3"/>
      <c r="E105" s="3"/>
      <c r="F105" s="3"/>
      <c r="G105" s="3"/>
      <c r="H105" s="3"/>
      <c r="I105" s="3"/>
      <c r="J105" s="3"/>
    </row>
    <row r="106" spans="2:10" ht="60" customHeight="1"/>
    <row r="109" spans="2:10" ht="60" customHeight="1"/>
    <row r="110" spans="2:10" ht="60" customHeight="1"/>
    <row r="111" spans="2:10" ht="60" customHeight="1"/>
    <row r="112" spans="2:10" ht="60" customHeight="1"/>
    <row r="135" ht="60" customHeight="1"/>
    <row r="136" ht="90" customHeight="1"/>
    <row r="137" ht="50.1" customHeight="1"/>
    <row r="138" ht="50.1" customHeight="1"/>
    <row r="143" ht="69.95" customHeight="1"/>
    <row r="144" ht="69.95" customHeight="1"/>
    <row r="145" spans="3:3" ht="69.95" customHeight="1"/>
    <row r="146" spans="3:3" ht="80.099999999999994" customHeight="1"/>
    <row r="147" spans="3:3" ht="80.099999999999994" customHeight="1"/>
    <row r="148" spans="3:3" ht="50.1" customHeight="1"/>
    <row r="150" spans="3:3" ht="60" customHeight="1"/>
    <row r="152" spans="3:3" ht="50.1" customHeight="1"/>
    <row r="153" spans="3:3" ht="60" customHeight="1"/>
    <row r="154" spans="3:3" ht="80.099999999999994" customHeight="1"/>
    <row r="155" spans="3:3" ht="90" customHeight="1"/>
    <row r="156" spans="3:3" ht="80.099999999999994" customHeight="1"/>
    <row r="157" spans="3:3" ht="69.95" customHeight="1">
      <c r="C157" s="29"/>
    </row>
    <row r="168" ht="69.95" customHeight="1"/>
    <row r="169" ht="80.099999999999994" customHeight="1"/>
    <row r="170" ht="80.099999999999994" customHeight="1"/>
    <row r="172" ht="60" customHeight="1"/>
    <row r="175" ht="69.95" customHeight="1"/>
    <row r="176" ht="60" customHeight="1"/>
  </sheetData>
  <protectedRanges>
    <protectedRange sqref="F2" name="Intervalo2_1_1_1_1_1"/>
  </protectedRanges>
  <mergeCells count="26">
    <mergeCell ref="D29:E29"/>
    <mergeCell ref="B30:J30"/>
    <mergeCell ref="B7:J7"/>
    <mergeCell ref="D12:E12"/>
    <mergeCell ref="D13:E13"/>
    <mergeCell ref="D14:E14"/>
    <mergeCell ref="D15:E15"/>
    <mergeCell ref="D16:E16"/>
    <mergeCell ref="D25:E25"/>
    <mergeCell ref="D17:E17"/>
    <mergeCell ref="D18:E18"/>
    <mergeCell ref="D23:E23"/>
    <mergeCell ref="D24:E24"/>
    <mergeCell ref="D21:E21"/>
    <mergeCell ref="D28:E28"/>
    <mergeCell ref="D22:E22"/>
    <mergeCell ref="D27:E27"/>
    <mergeCell ref="D26:E26"/>
    <mergeCell ref="D19:E19"/>
    <mergeCell ref="D20:E20"/>
    <mergeCell ref="F2:J2"/>
    <mergeCell ref="F3:I3"/>
    <mergeCell ref="B4:E6"/>
    <mergeCell ref="F4:I4"/>
    <mergeCell ref="F5:I5"/>
    <mergeCell ref="F6:I6"/>
  </mergeCells>
  <phoneticPr fontId="11" type="noConversion"/>
  <printOptions horizontalCentered="1"/>
  <pageMargins left="0.11811023622047245" right="0.11811023622047245" top="0.39370078740157483" bottom="0.39370078740157483" header="1.1811023622047245" footer="0.11811023622047245"/>
  <pageSetup paperSize="9" firstPageNumber="0" fitToHeight="2" orientation="portrait" r:id="rId1"/>
  <headerFooter alignWithMargins="0">
    <oddHeader>&amp;R&amp;P/&amp;N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B1:S496"/>
  <sheetViews>
    <sheetView showGridLines="0" tabSelected="1" view="pageBreakPreview" topLeftCell="A55" zoomScale="90" zoomScaleNormal="70" zoomScaleSheetLayoutView="90" workbookViewId="0"/>
  </sheetViews>
  <sheetFormatPr defaultRowHeight="12.75"/>
  <cols>
    <col min="1" max="1" width="1.5703125" style="10" customWidth="1"/>
    <col min="2" max="2" width="6.7109375" style="10" customWidth="1"/>
    <col min="3" max="8" width="8.7109375" style="10" customWidth="1"/>
    <col min="9" max="9" width="12.7109375" style="10" customWidth="1"/>
    <col min="10" max="10" width="75.7109375" style="110" customWidth="1"/>
    <col min="11" max="11" width="14.7109375" style="10" customWidth="1"/>
    <col min="12" max="12" width="8.7109375" style="97" customWidth="1"/>
    <col min="13" max="13" width="6.7109375" style="10" customWidth="1"/>
    <col min="14" max="14" width="8.7109375" style="97" customWidth="1"/>
    <col min="15" max="18" width="10.7109375" style="94" customWidth="1"/>
    <col min="19" max="19" width="12.7109375" style="10" customWidth="1"/>
    <col min="20" max="20" width="2.42578125" style="10" customWidth="1"/>
    <col min="21" max="16384" width="9.140625" style="10"/>
  </cols>
  <sheetData>
    <row r="1" spans="2:19" ht="9.75" customHeight="1">
      <c r="B1" s="20"/>
      <c r="C1" s="20"/>
      <c r="D1" s="20"/>
      <c r="E1" s="20"/>
      <c r="F1" s="20"/>
      <c r="G1" s="20"/>
      <c r="H1" s="20"/>
      <c r="I1" s="20"/>
      <c r="J1" s="107"/>
      <c r="K1" s="20"/>
      <c r="L1" s="95"/>
      <c r="M1" s="20"/>
      <c r="N1" s="95"/>
      <c r="O1" s="88"/>
      <c r="P1" s="88"/>
      <c r="Q1" s="88"/>
      <c r="R1" s="88"/>
      <c r="S1" s="20"/>
    </row>
    <row r="2" spans="2:19" s="12" customFormat="1" ht="45" customHeight="1">
      <c r="B2" s="26"/>
      <c r="C2" s="27"/>
      <c r="D2" s="27"/>
      <c r="E2" s="27"/>
      <c r="F2" s="27"/>
      <c r="G2" s="27"/>
      <c r="H2" s="27"/>
      <c r="I2" s="27"/>
      <c r="J2" s="108"/>
      <c r="K2" s="151" t="str">
        <f>Capa!F2</f>
        <v>NEXA RESOURCES
ARIPUANÃ</v>
      </c>
      <c r="L2" s="152"/>
      <c r="M2" s="152"/>
      <c r="N2" s="152"/>
      <c r="O2" s="152"/>
      <c r="P2" s="152"/>
      <c r="Q2" s="152"/>
      <c r="R2" s="152"/>
      <c r="S2" s="153"/>
    </row>
    <row r="3" spans="2:19" s="12" customFormat="1" ht="15" customHeight="1">
      <c r="B3" s="28" t="str">
        <f>Capa!B3</f>
        <v xml:space="preserve">TÍTULO: </v>
      </c>
      <c r="C3" s="45"/>
      <c r="D3" s="45"/>
      <c r="E3" s="45"/>
      <c r="F3" s="45"/>
      <c r="G3" s="45"/>
      <c r="H3" s="45"/>
      <c r="I3" s="45"/>
      <c r="J3" s="108"/>
      <c r="K3" s="67" t="s">
        <v>27</v>
      </c>
      <c r="L3" s="68"/>
      <c r="M3" s="68"/>
      <c r="N3" s="68"/>
      <c r="O3" s="69"/>
      <c r="P3" s="69"/>
      <c r="Q3" s="69"/>
      <c r="R3" s="70"/>
      <c r="S3" s="71" t="s">
        <v>0</v>
      </c>
    </row>
    <row r="4" spans="2:19" s="12" customFormat="1" ht="15.75" customHeight="1">
      <c r="B4" s="161" t="str">
        <f>Capa!B4</f>
        <v>REFORMA DAS UBSs E HM
PROJETO EXECUTVO
UBS CONSELVAN
PLANILHA DE QUANTIDADES - INSTALAÇÕES HIDRÁULICAS</v>
      </c>
      <c r="C4" s="162"/>
      <c r="D4" s="162"/>
      <c r="E4" s="162"/>
      <c r="F4" s="162"/>
      <c r="G4" s="162"/>
      <c r="H4" s="162"/>
      <c r="I4" s="162"/>
      <c r="J4" s="163"/>
      <c r="K4" s="164" t="str">
        <f>Capa!F4</f>
        <v>PQ-I726418001-0000ARQ0509</v>
      </c>
      <c r="L4" s="165"/>
      <c r="M4" s="165"/>
      <c r="N4" s="165"/>
      <c r="O4" s="165"/>
      <c r="P4" s="165"/>
      <c r="Q4" s="165"/>
      <c r="R4" s="166"/>
      <c r="S4" s="72"/>
    </row>
    <row r="5" spans="2:19" s="25" customFormat="1" ht="16.5" customHeight="1">
      <c r="B5" s="161"/>
      <c r="C5" s="162"/>
      <c r="D5" s="162"/>
      <c r="E5" s="162"/>
      <c r="F5" s="162"/>
      <c r="G5" s="162"/>
      <c r="H5" s="162"/>
      <c r="I5" s="162"/>
      <c r="J5" s="163"/>
      <c r="K5" s="67" t="s">
        <v>15</v>
      </c>
      <c r="L5" s="68"/>
      <c r="M5" s="68"/>
      <c r="N5" s="68"/>
      <c r="O5" s="69"/>
      <c r="P5" s="69"/>
      <c r="Q5" s="69"/>
      <c r="R5" s="70"/>
      <c r="S5" s="71" t="s">
        <v>1</v>
      </c>
    </row>
    <row r="6" spans="2:19" s="25" customFormat="1" ht="15" customHeight="1">
      <c r="B6" s="161"/>
      <c r="C6" s="162"/>
      <c r="D6" s="162"/>
      <c r="E6" s="162"/>
      <c r="F6" s="162"/>
      <c r="G6" s="162"/>
      <c r="H6" s="162"/>
      <c r="I6" s="162"/>
      <c r="J6" s="163"/>
      <c r="K6" s="167">
        <f>Capa!F6</f>
        <v>7074266</v>
      </c>
      <c r="L6" s="168"/>
      <c r="M6" s="168"/>
      <c r="N6" s="168"/>
      <c r="O6" s="168"/>
      <c r="P6" s="168"/>
      <c r="Q6" s="168"/>
      <c r="R6" s="169"/>
      <c r="S6" s="73">
        <f>Capa!J6</f>
        <v>5</v>
      </c>
    </row>
    <row r="7" spans="2:19" s="11" customFormat="1" ht="20.100000000000001" customHeight="1">
      <c r="B7" s="176" t="s">
        <v>11</v>
      </c>
      <c r="C7" s="178" t="s">
        <v>29</v>
      </c>
      <c r="D7" s="180" t="s">
        <v>30</v>
      </c>
      <c r="E7" s="181"/>
      <c r="F7" s="182"/>
      <c r="G7" s="183" t="s">
        <v>31</v>
      </c>
      <c r="H7" s="182"/>
      <c r="I7" s="184" t="s">
        <v>91</v>
      </c>
      <c r="J7" s="176" t="s">
        <v>10</v>
      </c>
      <c r="K7" s="174" t="s">
        <v>12</v>
      </c>
      <c r="L7" s="170" t="s">
        <v>13</v>
      </c>
      <c r="M7" s="174" t="s">
        <v>14</v>
      </c>
      <c r="N7" s="170" t="s">
        <v>108</v>
      </c>
      <c r="O7" s="154" t="s">
        <v>109</v>
      </c>
      <c r="P7" s="155"/>
      <c r="Q7" s="154" t="s">
        <v>110</v>
      </c>
      <c r="R7" s="155"/>
      <c r="S7" s="156" t="s">
        <v>111</v>
      </c>
    </row>
    <row r="8" spans="2:19" s="11" customFormat="1" ht="20.100000000000001" customHeight="1">
      <c r="B8" s="177"/>
      <c r="C8" s="179"/>
      <c r="D8" s="47" t="s">
        <v>32</v>
      </c>
      <c r="E8" s="47" t="s">
        <v>33</v>
      </c>
      <c r="F8" s="47" t="s">
        <v>34</v>
      </c>
      <c r="G8" s="47" t="s">
        <v>35</v>
      </c>
      <c r="H8" s="47" t="s">
        <v>36</v>
      </c>
      <c r="I8" s="185"/>
      <c r="J8" s="177"/>
      <c r="K8" s="175"/>
      <c r="L8" s="171"/>
      <c r="M8" s="175"/>
      <c r="N8" s="171"/>
      <c r="O8" s="74" t="s">
        <v>112</v>
      </c>
      <c r="P8" s="74" t="s">
        <v>16</v>
      </c>
      <c r="Q8" s="74" t="s">
        <v>112</v>
      </c>
      <c r="R8" s="75" t="s">
        <v>16</v>
      </c>
      <c r="S8" s="157"/>
    </row>
    <row r="9" spans="2:19" s="11" customFormat="1" ht="76.5">
      <c r="B9" s="32"/>
      <c r="C9" s="46"/>
      <c r="D9" s="46"/>
      <c r="E9" s="46"/>
      <c r="F9" s="46"/>
      <c r="G9" s="120"/>
      <c r="H9" s="120"/>
      <c r="I9" s="104"/>
      <c r="J9" s="121" t="s">
        <v>298</v>
      </c>
      <c r="K9" s="114"/>
      <c r="L9" s="105"/>
      <c r="M9" s="106"/>
      <c r="N9" s="43"/>
      <c r="O9" s="89"/>
      <c r="P9" s="89">
        <f t="shared" ref="P9:P15" si="0">L9*O9</f>
        <v>0</v>
      </c>
      <c r="Q9" s="89"/>
      <c r="R9" s="90">
        <f t="shared" ref="R9:R15" si="1">L9*Q9</f>
        <v>0</v>
      </c>
      <c r="S9" s="31">
        <f t="shared" ref="S9:S15" si="2">P9+R9</f>
        <v>0</v>
      </c>
    </row>
    <row r="10" spans="2:19" s="11" customFormat="1" ht="24.95" customHeight="1">
      <c r="B10" s="104">
        <v>1</v>
      </c>
      <c r="C10" s="46"/>
      <c r="D10" s="120"/>
      <c r="E10" s="46"/>
      <c r="F10" s="46"/>
      <c r="G10" s="120"/>
      <c r="H10" s="120"/>
      <c r="I10" s="104"/>
      <c r="J10" s="112" t="s">
        <v>217</v>
      </c>
      <c r="K10" s="114"/>
      <c r="L10" s="105"/>
      <c r="M10" s="106"/>
      <c r="N10" s="43"/>
      <c r="O10" s="89"/>
      <c r="P10" s="89">
        <f t="shared" si="0"/>
        <v>0</v>
      </c>
      <c r="Q10" s="89"/>
      <c r="R10" s="90">
        <f t="shared" si="1"/>
        <v>0</v>
      </c>
      <c r="S10" s="31">
        <f t="shared" si="2"/>
        <v>0</v>
      </c>
    </row>
    <row r="11" spans="2:19" s="11" customFormat="1" ht="24.95" customHeight="1">
      <c r="B11" s="103" t="s">
        <v>190</v>
      </c>
      <c r="C11" s="46"/>
      <c r="D11" s="123" t="s">
        <v>284</v>
      </c>
      <c r="E11" s="123" t="s">
        <v>284</v>
      </c>
      <c r="F11" s="123"/>
      <c r="G11" s="124" t="s">
        <v>38</v>
      </c>
      <c r="H11" s="124" t="s">
        <v>160</v>
      </c>
      <c r="I11" s="103"/>
      <c r="J11" s="113" t="s">
        <v>245</v>
      </c>
      <c r="K11" s="114"/>
      <c r="L11" s="105">
        <v>156</v>
      </c>
      <c r="M11" s="106" t="s">
        <v>199</v>
      </c>
      <c r="N11" s="43"/>
      <c r="O11" s="89"/>
      <c r="P11" s="89">
        <f t="shared" si="0"/>
        <v>0</v>
      </c>
      <c r="Q11" s="89"/>
      <c r="R11" s="90">
        <f t="shared" si="1"/>
        <v>0</v>
      </c>
      <c r="S11" s="31">
        <f t="shared" si="2"/>
        <v>0</v>
      </c>
    </row>
    <row r="12" spans="2:19" s="11" customFormat="1" ht="24.95" customHeight="1">
      <c r="B12" s="103" t="s">
        <v>191</v>
      </c>
      <c r="C12" s="46"/>
      <c r="D12" s="123" t="s">
        <v>284</v>
      </c>
      <c r="E12" s="123" t="s">
        <v>284</v>
      </c>
      <c r="F12" s="123"/>
      <c r="G12" s="124" t="s">
        <v>38</v>
      </c>
      <c r="H12" s="124" t="s">
        <v>160</v>
      </c>
      <c r="I12" s="103"/>
      <c r="J12" s="113" t="s">
        <v>246</v>
      </c>
      <c r="K12" s="114"/>
      <c r="L12" s="105">
        <v>56</v>
      </c>
      <c r="M12" s="106" t="s">
        <v>199</v>
      </c>
      <c r="N12" s="43"/>
      <c r="O12" s="89"/>
      <c r="P12" s="89">
        <f t="shared" si="0"/>
        <v>0</v>
      </c>
      <c r="Q12" s="89"/>
      <c r="R12" s="90">
        <f t="shared" si="1"/>
        <v>0</v>
      </c>
      <c r="S12" s="31">
        <f t="shared" si="2"/>
        <v>0</v>
      </c>
    </row>
    <row r="13" spans="2:19" s="11" customFormat="1" ht="24.95" customHeight="1">
      <c r="B13" s="103" t="s">
        <v>201</v>
      </c>
      <c r="C13" s="46"/>
      <c r="D13" s="123" t="s">
        <v>284</v>
      </c>
      <c r="E13" s="123" t="s">
        <v>284</v>
      </c>
      <c r="F13" s="123"/>
      <c r="G13" s="124" t="s">
        <v>38</v>
      </c>
      <c r="H13" s="124" t="s">
        <v>160</v>
      </c>
      <c r="I13" s="103"/>
      <c r="J13" s="113" t="s">
        <v>247</v>
      </c>
      <c r="K13" s="114"/>
      <c r="L13" s="105">
        <v>26</v>
      </c>
      <c r="M13" s="106" t="s">
        <v>199</v>
      </c>
      <c r="N13" s="43"/>
      <c r="O13" s="89"/>
      <c r="P13" s="89">
        <f t="shared" si="0"/>
        <v>0</v>
      </c>
      <c r="Q13" s="89"/>
      <c r="R13" s="90">
        <f t="shared" si="1"/>
        <v>0</v>
      </c>
      <c r="S13" s="31">
        <f t="shared" si="2"/>
        <v>0</v>
      </c>
    </row>
    <row r="14" spans="2:19" s="11" customFormat="1" ht="24.95" customHeight="1">
      <c r="B14" s="103" t="s">
        <v>202</v>
      </c>
      <c r="C14" s="46"/>
      <c r="D14" s="123" t="s">
        <v>284</v>
      </c>
      <c r="E14" s="123" t="s">
        <v>284</v>
      </c>
      <c r="F14" s="123"/>
      <c r="G14" s="124" t="s">
        <v>38</v>
      </c>
      <c r="H14" s="124" t="s">
        <v>160</v>
      </c>
      <c r="I14" s="103"/>
      <c r="J14" s="113" t="s">
        <v>248</v>
      </c>
      <c r="K14" s="114"/>
      <c r="L14" s="105">
        <v>36</v>
      </c>
      <c r="M14" s="106" t="s">
        <v>199</v>
      </c>
      <c r="N14" s="43"/>
      <c r="O14" s="89"/>
      <c r="P14" s="89">
        <f t="shared" si="0"/>
        <v>0</v>
      </c>
      <c r="Q14" s="89"/>
      <c r="R14" s="90">
        <f t="shared" si="1"/>
        <v>0</v>
      </c>
      <c r="S14" s="31">
        <f t="shared" si="2"/>
        <v>0</v>
      </c>
    </row>
    <row r="15" spans="2:19" s="11" customFormat="1" ht="24.95" customHeight="1">
      <c r="B15" s="103" t="s">
        <v>203</v>
      </c>
      <c r="C15" s="46"/>
      <c r="D15" s="123" t="s">
        <v>284</v>
      </c>
      <c r="E15" s="123" t="s">
        <v>284</v>
      </c>
      <c r="F15" s="123"/>
      <c r="G15" s="124" t="s">
        <v>38</v>
      </c>
      <c r="H15" s="124" t="s">
        <v>160</v>
      </c>
      <c r="I15" s="103"/>
      <c r="J15" s="113" t="s">
        <v>249</v>
      </c>
      <c r="K15" s="114"/>
      <c r="L15" s="105">
        <v>77</v>
      </c>
      <c r="M15" s="106" t="s">
        <v>200</v>
      </c>
      <c r="N15" s="43"/>
      <c r="O15" s="89"/>
      <c r="P15" s="89">
        <f t="shared" si="0"/>
        <v>0</v>
      </c>
      <c r="Q15" s="89"/>
      <c r="R15" s="90">
        <f t="shared" si="1"/>
        <v>0</v>
      </c>
      <c r="S15" s="31">
        <f t="shared" si="2"/>
        <v>0</v>
      </c>
    </row>
    <row r="16" spans="2:19" s="11" customFormat="1" ht="24.95" customHeight="1">
      <c r="B16" s="103" t="s">
        <v>204</v>
      </c>
      <c r="C16" s="46"/>
      <c r="D16" s="123" t="s">
        <v>284</v>
      </c>
      <c r="E16" s="123" t="s">
        <v>284</v>
      </c>
      <c r="F16" s="123"/>
      <c r="G16" s="124" t="s">
        <v>38</v>
      </c>
      <c r="H16" s="124" t="s">
        <v>160</v>
      </c>
      <c r="I16" s="103"/>
      <c r="J16" s="113" t="s">
        <v>250</v>
      </c>
      <c r="K16" s="114"/>
      <c r="L16" s="105">
        <v>4</v>
      </c>
      <c r="M16" s="106" t="s">
        <v>200</v>
      </c>
      <c r="N16" s="43"/>
      <c r="O16" s="89"/>
      <c r="P16" s="89"/>
      <c r="Q16" s="89"/>
      <c r="R16" s="90"/>
      <c r="S16" s="31"/>
    </row>
    <row r="17" spans="2:19" s="11" customFormat="1" ht="24.95" customHeight="1">
      <c r="B17" s="103" t="s">
        <v>205</v>
      </c>
      <c r="C17" s="46"/>
      <c r="D17" s="123" t="s">
        <v>284</v>
      </c>
      <c r="E17" s="123" t="s">
        <v>284</v>
      </c>
      <c r="F17" s="123"/>
      <c r="G17" s="124" t="s">
        <v>38</v>
      </c>
      <c r="H17" s="124" t="s">
        <v>160</v>
      </c>
      <c r="I17" s="103"/>
      <c r="J17" s="111" t="s">
        <v>251</v>
      </c>
      <c r="K17" s="114"/>
      <c r="L17" s="105">
        <v>8</v>
      </c>
      <c r="M17" s="106" t="s">
        <v>200</v>
      </c>
      <c r="N17" s="43"/>
      <c r="O17" s="89"/>
      <c r="P17" s="89">
        <f t="shared" ref="P17" si="3">L17*O17</f>
        <v>0</v>
      </c>
      <c r="Q17" s="89"/>
      <c r="R17" s="90">
        <f t="shared" ref="R17" si="4">L17*Q17</f>
        <v>0</v>
      </c>
      <c r="S17" s="31">
        <f t="shared" ref="S17" si="5">P17+R17</f>
        <v>0</v>
      </c>
    </row>
    <row r="18" spans="2:19" s="11" customFormat="1" ht="24.95" customHeight="1">
      <c r="B18" s="103" t="s">
        <v>206</v>
      </c>
      <c r="C18" s="46"/>
      <c r="D18" s="123" t="s">
        <v>284</v>
      </c>
      <c r="E18" s="123" t="s">
        <v>284</v>
      </c>
      <c r="F18" s="123"/>
      <c r="G18" s="124" t="s">
        <v>38</v>
      </c>
      <c r="H18" s="124" t="s">
        <v>160</v>
      </c>
      <c r="I18" s="103"/>
      <c r="J18" s="113" t="s">
        <v>252</v>
      </c>
      <c r="K18" s="114"/>
      <c r="L18" s="105">
        <v>47</v>
      </c>
      <c r="M18" s="106" t="s">
        <v>200</v>
      </c>
      <c r="N18" s="43"/>
      <c r="O18" s="89"/>
      <c r="P18" s="89"/>
      <c r="Q18" s="89"/>
      <c r="R18" s="90"/>
      <c r="S18" s="31"/>
    </row>
    <row r="19" spans="2:19" s="11" customFormat="1" ht="24.95" customHeight="1">
      <c r="B19" s="103" t="s">
        <v>207</v>
      </c>
      <c r="C19" s="46"/>
      <c r="D19" s="123" t="s">
        <v>284</v>
      </c>
      <c r="E19" s="123" t="s">
        <v>284</v>
      </c>
      <c r="F19" s="123"/>
      <c r="G19" s="124" t="s">
        <v>38</v>
      </c>
      <c r="H19" s="124" t="s">
        <v>160</v>
      </c>
      <c r="I19" s="103"/>
      <c r="J19" s="113" t="s">
        <v>253</v>
      </c>
      <c r="K19" s="114"/>
      <c r="L19" s="105">
        <v>8</v>
      </c>
      <c r="M19" s="106" t="s">
        <v>200</v>
      </c>
      <c r="N19" s="43"/>
      <c r="O19" s="89"/>
      <c r="P19" s="89">
        <f t="shared" ref="P19" si="6">L19*O19</f>
        <v>0</v>
      </c>
      <c r="Q19" s="89"/>
      <c r="R19" s="90">
        <f t="shared" ref="R19" si="7">L19*Q19</f>
        <v>0</v>
      </c>
      <c r="S19" s="31">
        <f t="shared" ref="S19" si="8">P19+R19</f>
        <v>0</v>
      </c>
    </row>
    <row r="20" spans="2:19" s="11" customFormat="1" ht="24.95" customHeight="1">
      <c r="B20" s="103" t="s">
        <v>220</v>
      </c>
      <c r="C20" s="46"/>
      <c r="D20" s="123" t="s">
        <v>284</v>
      </c>
      <c r="E20" s="123" t="s">
        <v>284</v>
      </c>
      <c r="F20" s="123"/>
      <c r="G20" s="124" t="s">
        <v>38</v>
      </c>
      <c r="H20" s="124" t="s">
        <v>160</v>
      </c>
      <c r="I20" s="103"/>
      <c r="J20" s="113" t="s">
        <v>254</v>
      </c>
      <c r="K20" s="114"/>
      <c r="L20" s="105">
        <v>2</v>
      </c>
      <c r="M20" s="106" t="s">
        <v>200</v>
      </c>
      <c r="N20" s="43"/>
      <c r="O20" s="89"/>
      <c r="P20" s="89"/>
      <c r="Q20" s="89"/>
      <c r="R20" s="90"/>
      <c r="S20" s="31"/>
    </row>
    <row r="21" spans="2:19" s="11" customFormat="1" ht="24.95" customHeight="1">
      <c r="B21" s="103" t="s">
        <v>221</v>
      </c>
      <c r="C21" s="46"/>
      <c r="D21" s="123" t="s">
        <v>284</v>
      </c>
      <c r="E21" s="123" t="s">
        <v>284</v>
      </c>
      <c r="F21" s="123"/>
      <c r="G21" s="124" t="s">
        <v>38</v>
      </c>
      <c r="H21" s="124" t="s">
        <v>160</v>
      </c>
      <c r="I21" s="103"/>
      <c r="J21" s="113" t="s">
        <v>255</v>
      </c>
      <c r="K21" s="114"/>
      <c r="L21" s="105">
        <f>16+7</f>
        <v>23</v>
      </c>
      <c r="M21" s="106" t="s">
        <v>200</v>
      </c>
      <c r="N21" s="43"/>
      <c r="O21" s="89"/>
      <c r="P21" s="89">
        <f t="shared" ref="P21" si="9">L21*O21</f>
        <v>0</v>
      </c>
      <c r="Q21" s="89"/>
      <c r="R21" s="90">
        <f t="shared" ref="R21" si="10">L21*Q21</f>
        <v>0</v>
      </c>
      <c r="S21" s="31">
        <f t="shared" ref="S21" si="11">P21+R21</f>
        <v>0</v>
      </c>
    </row>
    <row r="22" spans="2:19" s="11" customFormat="1" ht="24.95" customHeight="1">
      <c r="B22" s="103" t="s">
        <v>222</v>
      </c>
      <c r="C22" s="46"/>
      <c r="D22" s="123" t="s">
        <v>284</v>
      </c>
      <c r="E22" s="123" t="s">
        <v>284</v>
      </c>
      <c r="F22" s="123"/>
      <c r="G22" s="124" t="s">
        <v>38</v>
      </c>
      <c r="H22" s="124" t="s">
        <v>160</v>
      </c>
      <c r="I22" s="103"/>
      <c r="J22" s="113" t="s">
        <v>256</v>
      </c>
      <c r="K22" s="114"/>
      <c r="L22" s="105">
        <v>4</v>
      </c>
      <c r="M22" s="106" t="s">
        <v>200</v>
      </c>
      <c r="N22" s="43"/>
      <c r="O22" s="89"/>
      <c r="P22" s="89"/>
      <c r="Q22" s="89"/>
      <c r="R22" s="90"/>
      <c r="S22" s="31"/>
    </row>
    <row r="23" spans="2:19" s="11" customFormat="1" ht="24.95" customHeight="1">
      <c r="B23" s="103" t="s">
        <v>223</v>
      </c>
      <c r="C23" s="46"/>
      <c r="D23" s="123" t="s">
        <v>284</v>
      </c>
      <c r="E23" s="123" t="s">
        <v>284</v>
      </c>
      <c r="F23" s="123"/>
      <c r="G23" s="124" t="s">
        <v>38</v>
      </c>
      <c r="H23" s="124" t="s">
        <v>160</v>
      </c>
      <c r="I23" s="103"/>
      <c r="J23" s="113" t="s">
        <v>290</v>
      </c>
      <c r="K23" s="114"/>
      <c r="L23" s="105">
        <v>12</v>
      </c>
      <c r="M23" s="106" t="s">
        <v>200</v>
      </c>
      <c r="N23" s="43"/>
      <c r="O23" s="89"/>
      <c r="P23" s="89">
        <f t="shared" ref="P23:P25" si="12">L23*O23</f>
        <v>0</v>
      </c>
      <c r="Q23" s="89"/>
      <c r="R23" s="90">
        <f t="shared" ref="R23:R25" si="13">L23*Q23</f>
        <v>0</v>
      </c>
      <c r="S23" s="31">
        <f t="shared" ref="S23:S25" si="14">P23+R23</f>
        <v>0</v>
      </c>
    </row>
    <row r="24" spans="2:19" s="11" customFormat="1" ht="24.95" customHeight="1">
      <c r="B24" s="103" t="s">
        <v>224</v>
      </c>
      <c r="C24" s="46"/>
      <c r="D24" s="123" t="s">
        <v>284</v>
      </c>
      <c r="E24" s="123" t="s">
        <v>284</v>
      </c>
      <c r="F24" s="123"/>
      <c r="G24" s="124" t="s">
        <v>38</v>
      </c>
      <c r="H24" s="124" t="s">
        <v>160</v>
      </c>
      <c r="I24" s="103"/>
      <c r="J24" s="113" t="s">
        <v>291</v>
      </c>
      <c r="K24" s="114"/>
      <c r="L24" s="105">
        <v>2</v>
      </c>
      <c r="M24" s="106" t="s">
        <v>200</v>
      </c>
      <c r="N24" s="43"/>
      <c r="O24" s="89"/>
      <c r="P24" s="89">
        <f t="shared" si="12"/>
        <v>0</v>
      </c>
      <c r="Q24" s="89"/>
      <c r="R24" s="90">
        <f t="shared" si="13"/>
        <v>0</v>
      </c>
      <c r="S24" s="31">
        <f t="shared" si="14"/>
        <v>0</v>
      </c>
    </row>
    <row r="25" spans="2:19" s="11" customFormat="1" ht="24.95" customHeight="1">
      <c r="B25" s="103" t="s">
        <v>225</v>
      </c>
      <c r="C25" s="46"/>
      <c r="D25" s="123" t="s">
        <v>284</v>
      </c>
      <c r="E25" s="123" t="s">
        <v>284</v>
      </c>
      <c r="F25" s="123"/>
      <c r="G25" s="124" t="s">
        <v>38</v>
      </c>
      <c r="H25" s="124" t="s">
        <v>160</v>
      </c>
      <c r="I25" s="103"/>
      <c r="J25" s="113" t="s">
        <v>292</v>
      </c>
      <c r="K25" s="114"/>
      <c r="L25" s="105">
        <v>4</v>
      </c>
      <c r="M25" s="106" t="s">
        <v>200</v>
      </c>
      <c r="N25" s="43"/>
      <c r="O25" s="89"/>
      <c r="P25" s="89">
        <f t="shared" si="12"/>
        <v>0</v>
      </c>
      <c r="Q25" s="89"/>
      <c r="R25" s="90">
        <f t="shared" si="13"/>
        <v>0</v>
      </c>
      <c r="S25" s="31">
        <f t="shared" si="14"/>
        <v>0</v>
      </c>
    </row>
    <row r="26" spans="2:19" s="11" customFormat="1" ht="24.95" customHeight="1">
      <c r="B26" s="103" t="s">
        <v>226</v>
      </c>
      <c r="C26" s="46"/>
      <c r="D26" s="123" t="s">
        <v>284</v>
      </c>
      <c r="E26" s="123" t="s">
        <v>284</v>
      </c>
      <c r="F26" s="123"/>
      <c r="G26" s="124" t="s">
        <v>38</v>
      </c>
      <c r="H26" s="124" t="s">
        <v>160</v>
      </c>
      <c r="I26" s="103"/>
      <c r="J26" s="113" t="s">
        <v>257</v>
      </c>
      <c r="K26" s="114"/>
      <c r="L26" s="105">
        <v>40</v>
      </c>
      <c r="M26" s="105" t="s">
        <v>200</v>
      </c>
      <c r="N26" s="43"/>
      <c r="O26" s="89"/>
      <c r="P26" s="89"/>
      <c r="Q26" s="89"/>
      <c r="R26" s="90"/>
      <c r="S26" s="31"/>
    </row>
    <row r="27" spans="2:19" s="11" customFormat="1" ht="24.95" customHeight="1">
      <c r="B27" s="103" t="s">
        <v>227</v>
      </c>
      <c r="C27" s="46"/>
      <c r="D27" s="123" t="s">
        <v>284</v>
      </c>
      <c r="E27" s="123" t="s">
        <v>284</v>
      </c>
      <c r="F27" s="123"/>
      <c r="G27" s="124" t="s">
        <v>38</v>
      </c>
      <c r="H27" s="124" t="s">
        <v>160</v>
      </c>
      <c r="I27" s="103"/>
      <c r="J27" s="115" t="s">
        <v>258</v>
      </c>
      <c r="K27" s="114"/>
      <c r="L27" s="126">
        <v>2</v>
      </c>
      <c r="M27" s="116" t="s">
        <v>200</v>
      </c>
      <c r="N27" s="43"/>
      <c r="O27" s="89"/>
      <c r="P27" s="89">
        <f t="shared" ref="P27" si="15">L27*O27</f>
        <v>0</v>
      </c>
      <c r="Q27" s="89"/>
      <c r="R27" s="90">
        <f t="shared" ref="R27" si="16">L27*Q27</f>
        <v>0</v>
      </c>
      <c r="S27" s="31">
        <f t="shared" ref="S27" si="17">P27+R27</f>
        <v>0</v>
      </c>
    </row>
    <row r="28" spans="2:19" s="11" customFormat="1" ht="24.95" customHeight="1">
      <c r="B28" s="103" t="s">
        <v>228</v>
      </c>
      <c r="C28" s="46"/>
      <c r="D28" s="123" t="s">
        <v>284</v>
      </c>
      <c r="E28" s="123" t="s">
        <v>284</v>
      </c>
      <c r="F28" s="123"/>
      <c r="G28" s="124" t="s">
        <v>38</v>
      </c>
      <c r="H28" s="124" t="s">
        <v>160</v>
      </c>
      <c r="I28" s="103"/>
      <c r="J28" s="115" t="s">
        <v>259</v>
      </c>
      <c r="K28" s="114"/>
      <c r="L28" s="126">
        <v>2</v>
      </c>
      <c r="M28" s="116" t="s">
        <v>200</v>
      </c>
      <c r="N28" s="43"/>
      <c r="O28" s="89"/>
      <c r="P28" s="89"/>
      <c r="Q28" s="89"/>
      <c r="R28" s="90"/>
      <c r="S28" s="31"/>
    </row>
    <row r="29" spans="2:19" s="11" customFormat="1" ht="24.95" customHeight="1">
      <c r="B29" s="103" t="s">
        <v>229</v>
      </c>
      <c r="C29" s="46"/>
      <c r="D29" s="123" t="s">
        <v>284</v>
      </c>
      <c r="E29" s="123" t="s">
        <v>284</v>
      </c>
      <c r="F29" s="123"/>
      <c r="G29" s="124" t="s">
        <v>38</v>
      </c>
      <c r="H29" s="124" t="s">
        <v>160</v>
      </c>
      <c r="I29" s="103"/>
      <c r="J29" s="115" t="s">
        <v>293</v>
      </c>
      <c r="K29" s="114"/>
      <c r="L29" s="126">
        <v>2</v>
      </c>
      <c r="M29" s="116" t="s">
        <v>200</v>
      </c>
      <c r="N29" s="43"/>
      <c r="O29" s="89"/>
      <c r="P29" s="89">
        <f t="shared" ref="P29" si="18">L29*O29</f>
        <v>0</v>
      </c>
      <c r="Q29" s="89"/>
      <c r="R29" s="90">
        <f t="shared" ref="R29" si="19">L29*Q29</f>
        <v>0</v>
      </c>
      <c r="S29" s="31">
        <f t="shared" ref="S29" si="20">P29+R29</f>
        <v>0</v>
      </c>
    </row>
    <row r="30" spans="2:19" s="11" customFormat="1" ht="24.95" customHeight="1">
      <c r="B30" s="103" t="s">
        <v>230</v>
      </c>
      <c r="C30" s="46"/>
      <c r="D30" s="123" t="s">
        <v>284</v>
      </c>
      <c r="E30" s="123" t="s">
        <v>284</v>
      </c>
      <c r="F30" s="123"/>
      <c r="G30" s="124" t="s">
        <v>38</v>
      </c>
      <c r="H30" s="124" t="s">
        <v>160</v>
      </c>
      <c r="I30" s="103"/>
      <c r="J30" s="115" t="s">
        <v>294</v>
      </c>
      <c r="K30" s="114"/>
      <c r="L30" s="126">
        <v>2</v>
      </c>
      <c r="M30" s="116" t="s">
        <v>286</v>
      </c>
      <c r="N30" s="43"/>
      <c r="O30" s="89"/>
      <c r="P30" s="89"/>
      <c r="Q30" s="89"/>
      <c r="R30" s="90"/>
      <c r="S30" s="31"/>
    </row>
    <row r="31" spans="2:19" s="11" customFormat="1" ht="24.95" customHeight="1">
      <c r="B31" s="117">
        <v>2</v>
      </c>
      <c r="C31" s="46"/>
      <c r="D31" s="123"/>
      <c r="E31" s="123"/>
      <c r="F31" s="123"/>
      <c r="G31" s="124"/>
      <c r="H31" s="124"/>
      <c r="I31" s="117"/>
      <c r="J31" s="118" t="s">
        <v>218</v>
      </c>
      <c r="K31" s="114"/>
      <c r="L31" s="116"/>
      <c r="M31" s="116"/>
      <c r="N31" s="43"/>
      <c r="O31" s="89"/>
      <c r="P31" s="89">
        <f t="shared" ref="P31:P38" si="21">L31*O31</f>
        <v>0</v>
      </c>
      <c r="Q31" s="89"/>
      <c r="R31" s="90">
        <f t="shared" ref="R31:R38" si="22">L31*Q31</f>
        <v>0</v>
      </c>
      <c r="S31" s="31">
        <f t="shared" ref="S31:S38" si="23">P31+R31</f>
        <v>0</v>
      </c>
    </row>
    <row r="32" spans="2:19" s="11" customFormat="1" ht="24.95" customHeight="1">
      <c r="B32" s="119" t="s">
        <v>192</v>
      </c>
      <c r="C32" s="46"/>
      <c r="D32" s="123" t="s">
        <v>284</v>
      </c>
      <c r="E32" s="123" t="s">
        <v>284</v>
      </c>
      <c r="F32" s="123"/>
      <c r="G32" s="124" t="s">
        <v>38</v>
      </c>
      <c r="H32" s="124" t="s">
        <v>160</v>
      </c>
      <c r="I32" s="119"/>
      <c r="J32" s="115" t="s">
        <v>260</v>
      </c>
      <c r="K32" s="114"/>
      <c r="L32" s="116">
        <v>66</v>
      </c>
      <c r="M32" s="116" t="s">
        <v>199</v>
      </c>
      <c r="N32" s="43"/>
      <c r="O32" s="89"/>
      <c r="P32" s="89">
        <f t="shared" si="21"/>
        <v>0</v>
      </c>
      <c r="Q32" s="89"/>
      <c r="R32" s="90">
        <f t="shared" si="22"/>
        <v>0</v>
      </c>
      <c r="S32" s="31">
        <f t="shared" si="23"/>
        <v>0</v>
      </c>
    </row>
    <row r="33" spans="2:19" s="11" customFormat="1" ht="24.95" customHeight="1">
      <c r="B33" s="119" t="s">
        <v>193</v>
      </c>
      <c r="C33" s="46"/>
      <c r="D33" s="123" t="s">
        <v>284</v>
      </c>
      <c r="E33" s="123" t="s">
        <v>284</v>
      </c>
      <c r="F33" s="123"/>
      <c r="G33" s="124" t="s">
        <v>38</v>
      </c>
      <c r="H33" s="124" t="s">
        <v>160</v>
      </c>
      <c r="I33" s="119"/>
      <c r="J33" s="113" t="s">
        <v>261</v>
      </c>
      <c r="K33" s="114"/>
      <c r="L33" s="105">
        <v>106</v>
      </c>
      <c r="M33" s="106" t="s">
        <v>199</v>
      </c>
      <c r="N33" s="43"/>
      <c r="O33" s="89"/>
      <c r="P33" s="89">
        <f t="shared" si="21"/>
        <v>0</v>
      </c>
      <c r="Q33" s="89"/>
      <c r="R33" s="90">
        <f t="shared" si="22"/>
        <v>0</v>
      </c>
      <c r="S33" s="31">
        <f t="shared" si="23"/>
        <v>0</v>
      </c>
    </row>
    <row r="34" spans="2:19" s="11" customFormat="1" ht="24.95" customHeight="1">
      <c r="B34" s="119" t="s">
        <v>194</v>
      </c>
      <c r="C34" s="46"/>
      <c r="D34" s="123" t="s">
        <v>284</v>
      </c>
      <c r="E34" s="123" t="s">
        <v>284</v>
      </c>
      <c r="F34" s="123"/>
      <c r="G34" s="124" t="s">
        <v>38</v>
      </c>
      <c r="H34" s="124" t="s">
        <v>160</v>
      </c>
      <c r="I34" s="119"/>
      <c r="J34" s="113" t="s">
        <v>262</v>
      </c>
      <c r="K34" s="114"/>
      <c r="L34" s="105">
        <v>110</v>
      </c>
      <c r="M34" s="106" t="s">
        <v>199</v>
      </c>
      <c r="N34" s="43"/>
      <c r="O34" s="89"/>
      <c r="P34" s="89">
        <f t="shared" si="21"/>
        <v>0</v>
      </c>
      <c r="Q34" s="89"/>
      <c r="R34" s="90">
        <f t="shared" si="22"/>
        <v>0</v>
      </c>
      <c r="S34" s="31">
        <f t="shared" si="23"/>
        <v>0</v>
      </c>
    </row>
    <row r="35" spans="2:19" s="11" customFormat="1" ht="24.95" customHeight="1">
      <c r="B35" s="119" t="s">
        <v>208</v>
      </c>
      <c r="C35" s="46"/>
      <c r="D35" s="123" t="s">
        <v>284</v>
      </c>
      <c r="E35" s="123" t="s">
        <v>284</v>
      </c>
      <c r="F35" s="123"/>
      <c r="G35" s="124" t="s">
        <v>38</v>
      </c>
      <c r="H35" s="124" t="s">
        <v>160</v>
      </c>
      <c r="I35" s="119"/>
      <c r="J35" s="113" t="s">
        <v>263</v>
      </c>
      <c r="K35" s="114"/>
      <c r="L35" s="105">
        <v>50</v>
      </c>
      <c r="M35" s="106" t="s">
        <v>199</v>
      </c>
      <c r="N35" s="43"/>
      <c r="O35" s="89"/>
      <c r="P35" s="89">
        <f t="shared" si="21"/>
        <v>0</v>
      </c>
      <c r="Q35" s="89"/>
      <c r="R35" s="90">
        <f t="shared" si="22"/>
        <v>0</v>
      </c>
      <c r="S35" s="31">
        <f t="shared" si="23"/>
        <v>0</v>
      </c>
    </row>
    <row r="36" spans="2:19" s="11" customFormat="1" ht="24.95" customHeight="1">
      <c r="B36" s="119" t="s">
        <v>209</v>
      </c>
      <c r="C36" s="46"/>
      <c r="D36" s="123" t="s">
        <v>284</v>
      </c>
      <c r="E36" s="123" t="s">
        <v>284</v>
      </c>
      <c r="F36" s="123"/>
      <c r="G36" s="124" t="s">
        <v>38</v>
      </c>
      <c r="H36" s="124" t="s">
        <v>160</v>
      </c>
      <c r="I36" s="119"/>
      <c r="J36" s="113" t="s">
        <v>264</v>
      </c>
      <c r="K36" s="114"/>
      <c r="L36" s="105">
        <v>56</v>
      </c>
      <c r="M36" s="106" t="s">
        <v>200</v>
      </c>
      <c r="N36" s="43"/>
      <c r="O36" s="89"/>
      <c r="P36" s="89">
        <f t="shared" si="21"/>
        <v>0</v>
      </c>
      <c r="Q36" s="89"/>
      <c r="R36" s="90">
        <f t="shared" si="22"/>
        <v>0</v>
      </c>
      <c r="S36" s="31">
        <f t="shared" si="23"/>
        <v>0</v>
      </c>
    </row>
    <row r="37" spans="2:19" s="11" customFormat="1" ht="24.95" customHeight="1">
      <c r="B37" s="119" t="s">
        <v>210</v>
      </c>
      <c r="C37" s="46"/>
      <c r="D37" s="123" t="s">
        <v>284</v>
      </c>
      <c r="E37" s="123" t="s">
        <v>284</v>
      </c>
      <c r="F37" s="123"/>
      <c r="G37" s="124" t="s">
        <v>38</v>
      </c>
      <c r="H37" s="124" t="s">
        <v>160</v>
      </c>
      <c r="I37" s="119"/>
      <c r="J37" s="113" t="s">
        <v>265</v>
      </c>
      <c r="K37" s="114"/>
      <c r="L37" s="105">
        <v>12</v>
      </c>
      <c r="M37" s="106" t="s">
        <v>200</v>
      </c>
      <c r="N37" s="43"/>
      <c r="O37" s="89"/>
      <c r="P37" s="89">
        <f t="shared" si="21"/>
        <v>0</v>
      </c>
      <c r="Q37" s="89"/>
      <c r="R37" s="90">
        <f t="shared" si="22"/>
        <v>0</v>
      </c>
      <c r="S37" s="31">
        <f t="shared" si="23"/>
        <v>0</v>
      </c>
    </row>
    <row r="38" spans="2:19" s="11" customFormat="1" ht="24.95" customHeight="1">
      <c r="B38" s="119" t="s">
        <v>211</v>
      </c>
      <c r="C38" s="46"/>
      <c r="D38" s="123" t="s">
        <v>284</v>
      </c>
      <c r="E38" s="123" t="s">
        <v>284</v>
      </c>
      <c r="F38" s="123"/>
      <c r="G38" s="124" t="s">
        <v>38</v>
      </c>
      <c r="H38" s="124" t="s">
        <v>160</v>
      </c>
      <c r="I38" s="119"/>
      <c r="J38" s="113" t="s">
        <v>266</v>
      </c>
      <c r="K38" s="114"/>
      <c r="L38" s="105">
        <v>25</v>
      </c>
      <c r="M38" s="106" t="s">
        <v>200</v>
      </c>
      <c r="N38" s="43"/>
      <c r="O38" s="89"/>
      <c r="P38" s="89">
        <f t="shared" si="21"/>
        <v>0</v>
      </c>
      <c r="Q38" s="89"/>
      <c r="R38" s="90">
        <f t="shared" si="22"/>
        <v>0</v>
      </c>
      <c r="S38" s="31">
        <f t="shared" si="23"/>
        <v>0</v>
      </c>
    </row>
    <row r="39" spans="2:19" s="11" customFormat="1" ht="24.95" customHeight="1">
      <c r="B39" s="119" t="s">
        <v>212</v>
      </c>
      <c r="C39" s="46"/>
      <c r="D39" s="123" t="s">
        <v>284</v>
      </c>
      <c r="E39" s="123" t="s">
        <v>284</v>
      </c>
      <c r="F39" s="123"/>
      <c r="G39" s="124" t="s">
        <v>38</v>
      </c>
      <c r="H39" s="124" t="s">
        <v>160</v>
      </c>
      <c r="I39" s="119"/>
      <c r="J39" s="113" t="s">
        <v>267</v>
      </c>
      <c r="K39" s="114"/>
      <c r="L39" s="105">
        <v>25</v>
      </c>
      <c r="M39" s="106" t="s">
        <v>200</v>
      </c>
      <c r="N39" s="43"/>
      <c r="O39" s="89"/>
      <c r="P39" s="89"/>
      <c r="Q39" s="89"/>
      <c r="R39" s="90"/>
      <c r="S39" s="31"/>
    </row>
    <row r="40" spans="2:19" s="11" customFormat="1" ht="24.95" customHeight="1">
      <c r="B40" s="119" t="s">
        <v>213</v>
      </c>
      <c r="C40" s="46"/>
      <c r="D40" s="123" t="s">
        <v>284</v>
      </c>
      <c r="E40" s="123" t="s">
        <v>284</v>
      </c>
      <c r="F40" s="123"/>
      <c r="G40" s="124" t="s">
        <v>38</v>
      </c>
      <c r="H40" s="124" t="s">
        <v>160</v>
      </c>
      <c r="I40" s="119"/>
      <c r="J40" s="113" t="s">
        <v>268</v>
      </c>
      <c r="K40" s="114"/>
      <c r="L40" s="105">
        <v>10</v>
      </c>
      <c r="M40" s="106" t="s">
        <v>200</v>
      </c>
      <c r="N40" s="43"/>
      <c r="O40" s="89"/>
      <c r="P40" s="89">
        <f t="shared" ref="P40:P41" si="24">L40*O40</f>
        <v>0</v>
      </c>
      <c r="Q40" s="89"/>
      <c r="R40" s="90">
        <f t="shared" ref="R40:R41" si="25">L40*Q40</f>
        <v>0</v>
      </c>
      <c r="S40" s="31">
        <f t="shared" ref="S40:S41" si="26">P40+R40</f>
        <v>0</v>
      </c>
    </row>
    <row r="41" spans="2:19" s="11" customFormat="1" ht="24.95" customHeight="1">
      <c r="B41" s="119" t="s">
        <v>231</v>
      </c>
      <c r="C41" s="46"/>
      <c r="D41" s="123" t="s">
        <v>284</v>
      </c>
      <c r="E41" s="123" t="s">
        <v>284</v>
      </c>
      <c r="F41" s="123"/>
      <c r="G41" s="124" t="s">
        <v>38</v>
      </c>
      <c r="H41" s="124" t="s">
        <v>160</v>
      </c>
      <c r="I41" s="119"/>
      <c r="J41" s="113" t="s">
        <v>269</v>
      </c>
      <c r="K41" s="114"/>
      <c r="L41" s="105">
        <v>26</v>
      </c>
      <c r="M41" s="106" t="s">
        <v>200</v>
      </c>
      <c r="N41" s="43"/>
      <c r="O41" s="89"/>
      <c r="P41" s="89">
        <f t="shared" si="24"/>
        <v>0</v>
      </c>
      <c r="Q41" s="89"/>
      <c r="R41" s="90">
        <f t="shared" si="25"/>
        <v>0</v>
      </c>
      <c r="S41" s="31">
        <f t="shared" si="26"/>
        <v>0</v>
      </c>
    </row>
    <row r="42" spans="2:19" s="11" customFormat="1" ht="24.95" customHeight="1">
      <c r="B42" s="119" t="s">
        <v>232</v>
      </c>
      <c r="C42" s="46"/>
      <c r="D42" s="123" t="s">
        <v>284</v>
      </c>
      <c r="E42" s="123" t="s">
        <v>284</v>
      </c>
      <c r="F42" s="123"/>
      <c r="G42" s="124" t="s">
        <v>38</v>
      </c>
      <c r="H42" s="124" t="s">
        <v>160</v>
      </c>
      <c r="I42" s="119"/>
      <c r="J42" s="113" t="s">
        <v>270</v>
      </c>
      <c r="K42" s="114"/>
      <c r="L42" s="105">
        <v>8</v>
      </c>
      <c r="M42" s="106" t="s">
        <v>200</v>
      </c>
      <c r="N42" s="43"/>
      <c r="O42" s="89"/>
      <c r="P42" s="89">
        <f t="shared" ref="P42:P43" si="27">L42*O42</f>
        <v>0</v>
      </c>
      <c r="Q42" s="89"/>
      <c r="R42" s="90">
        <f t="shared" ref="R42:R43" si="28">L42*Q42</f>
        <v>0</v>
      </c>
      <c r="S42" s="31">
        <f t="shared" ref="S42:S43" si="29">P42+R42</f>
        <v>0</v>
      </c>
    </row>
    <row r="43" spans="2:19" s="11" customFormat="1" ht="24.95" customHeight="1">
      <c r="B43" s="119" t="s">
        <v>233</v>
      </c>
      <c r="C43" s="46"/>
      <c r="D43" s="123" t="s">
        <v>284</v>
      </c>
      <c r="E43" s="123" t="s">
        <v>284</v>
      </c>
      <c r="F43" s="123"/>
      <c r="G43" s="124" t="s">
        <v>38</v>
      </c>
      <c r="H43" s="124" t="s">
        <v>160</v>
      </c>
      <c r="I43" s="119"/>
      <c r="J43" s="113" t="s">
        <v>271</v>
      </c>
      <c r="K43" s="114"/>
      <c r="L43" s="105">
        <v>15</v>
      </c>
      <c r="M43" s="106" t="s">
        <v>200</v>
      </c>
      <c r="N43" s="43"/>
      <c r="O43" s="89"/>
      <c r="P43" s="89">
        <f t="shared" si="27"/>
        <v>0</v>
      </c>
      <c r="Q43" s="89"/>
      <c r="R43" s="90">
        <f t="shared" si="28"/>
        <v>0</v>
      </c>
      <c r="S43" s="31">
        <f t="shared" si="29"/>
        <v>0</v>
      </c>
    </row>
    <row r="44" spans="2:19" s="11" customFormat="1" ht="24.95" customHeight="1">
      <c r="B44" s="119" t="s">
        <v>234</v>
      </c>
      <c r="C44" s="46"/>
      <c r="D44" s="123" t="s">
        <v>284</v>
      </c>
      <c r="E44" s="123" t="s">
        <v>284</v>
      </c>
      <c r="F44" s="123"/>
      <c r="G44" s="124" t="s">
        <v>38</v>
      </c>
      <c r="H44" s="124" t="s">
        <v>160</v>
      </c>
      <c r="I44" s="119"/>
      <c r="J44" s="113" t="s">
        <v>272</v>
      </c>
      <c r="K44" s="114"/>
      <c r="L44" s="105">
        <v>8</v>
      </c>
      <c r="M44" s="106" t="s">
        <v>200</v>
      </c>
      <c r="N44" s="43"/>
      <c r="O44" s="89"/>
      <c r="P44" s="89"/>
      <c r="Q44" s="89"/>
      <c r="R44" s="90"/>
      <c r="S44" s="31"/>
    </row>
    <row r="45" spans="2:19" s="11" customFormat="1" ht="24.95" customHeight="1">
      <c r="B45" s="119" t="s">
        <v>235</v>
      </c>
      <c r="C45" s="46"/>
      <c r="D45" s="123" t="s">
        <v>284</v>
      </c>
      <c r="E45" s="123" t="s">
        <v>284</v>
      </c>
      <c r="F45" s="123"/>
      <c r="G45" s="124" t="s">
        <v>38</v>
      </c>
      <c r="H45" s="124" t="s">
        <v>160</v>
      </c>
      <c r="I45" s="119"/>
      <c r="J45" s="113" t="s">
        <v>273</v>
      </c>
      <c r="K45" s="114"/>
      <c r="L45" s="105">
        <v>6</v>
      </c>
      <c r="M45" s="106" t="s">
        <v>200</v>
      </c>
      <c r="N45" s="43"/>
      <c r="O45" s="89"/>
      <c r="P45" s="89">
        <f t="shared" ref="P45:P47" si="30">L45*O45</f>
        <v>0</v>
      </c>
      <c r="Q45" s="89"/>
      <c r="R45" s="90">
        <f t="shared" ref="R45:R47" si="31">L45*Q45</f>
        <v>0</v>
      </c>
      <c r="S45" s="31">
        <f t="shared" ref="S45:S47" si="32">P45+R45</f>
        <v>0</v>
      </c>
    </row>
    <row r="46" spans="2:19" s="11" customFormat="1" ht="24.95" customHeight="1">
      <c r="B46" s="119" t="s">
        <v>236</v>
      </c>
      <c r="C46" s="46"/>
      <c r="D46" s="123" t="s">
        <v>284</v>
      </c>
      <c r="E46" s="123" t="s">
        <v>284</v>
      </c>
      <c r="F46" s="123"/>
      <c r="G46" s="124" t="s">
        <v>38</v>
      </c>
      <c r="H46" s="124" t="s">
        <v>160</v>
      </c>
      <c r="I46" s="119"/>
      <c r="J46" s="113" t="s">
        <v>274</v>
      </c>
      <c r="K46" s="114"/>
      <c r="L46" s="105">
        <v>4</v>
      </c>
      <c r="M46" s="106" t="s">
        <v>200</v>
      </c>
      <c r="N46" s="43"/>
      <c r="O46" s="89"/>
      <c r="P46" s="89">
        <f t="shared" si="30"/>
        <v>0</v>
      </c>
      <c r="Q46" s="89"/>
      <c r="R46" s="90">
        <f t="shared" si="31"/>
        <v>0</v>
      </c>
      <c r="S46" s="31">
        <f t="shared" si="32"/>
        <v>0</v>
      </c>
    </row>
    <row r="47" spans="2:19" s="11" customFormat="1" ht="24.95" customHeight="1">
      <c r="B47" s="119" t="s">
        <v>237</v>
      </c>
      <c r="C47" s="46"/>
      <c r="D47" s="123" t="s">
        <v>284</v>
      </c>
      <c r="E47" s="123" t="s">
        <v>284</v>
      </c>
      <c r="F47" s="123"/>
      <c r="G47" s="124" t="s">
        <v>38</v>
      </c>
      <c r="H47" s="124" t="s">
        <v>160</v>
      </c>
      <c r="I47" s="119"/>
      <c r="J47" s="113" t="s">
        <v>275</v>
      </c>
      <c r="K47" s="114"/>
      <c r="L47" s="105">
        <v>4</v>
      </c>
      <c r="M47" s="106" t="s">
        <v>200</v>
      </c>
      <c r="N47" s="43"/>
      <c r="O47" s="89"/>
      <c r="P47" s="89">
        <f t="shared" si="30"/>
        <v>0</v>
      </c>
      <c r="Q47" s="89"/>
      <c r="R47" s="90">
        <f t="shared" si="31"/>
        <v>0</v>
      </c>
      <c r="S47" s="31">
        <f t="shared" si="32"/>
        <v>0</v>
      </c>
    </row>
    <row r="48" spans="2:19" s="11" customFormat="1" ht="24.95" customHeight="1">
      <c r="B48" s="119" t="s">
        <v>238</v>
      </c>
      <c r="C48" s="46"/>
      <c r="D48" s="123" t="s">
        <v>284</v>
      </c>
      <c r="E48" s="123" t="s">
        <v>284</v>
      </c>
      <c r="F48" s="123"/>
      <c r="G48" s="124" t="s">
        <v>38</v>
      </c>
      <c r="H48" s="124" t="s">
        <v>160</v>
      </c>
      <c r="I48" s="119"/>
      <c r="J48" s="111" t="s">
        <v>276</v>
      </c>
      <c r="K48" s="114"/>
      <c r="L48" s="105">
        <v>15</v>
      </c>
      <c r="M48" s="106" t="s">
        <v>200</v>
      </c>
      <c r="N48" s="43"/>
      <c r="O48" s="89"/>
      <c r="P48" s="89"/>
      <c r="Q48" s="89"/>
      <c r="R48" s="90"/>
      <c r="S48" s="31"/>
    </row>
    <row r="49" spans="2:19" s="11" customFormat="1" ht="24.95" customHeight="1">
      <c r="B49" s="119" t="s">
        <v>239</v>
      </c>
      <c r="C49" s="46"/>
      <c r="D49" s="123" t="s">
        <v>284</v>
      </c>
      <c r="E49" s="123" t="s">
        <v>284</v>
      </c>
      <c r="F49" s="123"/>
      <c r="G49" s="124" t="s">
        <v>38</v>
      </c>
      <c r="H49" s="124" t="s">
        <v>160</v>
      </c>
      <c r="I49" s="119"/>
      <c r="J49" s="113" t="s">
        <v>277</v>
      </c>
      <c r="K49" s="114"/>
      <c r="L49" s="105">
        <v>1</v>
      </c>
      <c r="M49" s="106" t="s">
        <v>200</v>
      </c>
      <c r="N49" s="43"/>
      <c r="O49" s="89"/>
      <c r="P49" s="89">
        <f t="shared" ref="P49:P51" si="33">L49*O49</f>
        <v>0</v>
      </c>
      <c r="Q49" s="89"/>
      <c r="R49" s="90">
        <f t="shared" ref="R49:R51" si="34">L49*Q49</f>
        <v>0</v>
      </c>
      <c r="S49" s="31">
        <f t="shared" ref="S49:S51" si="35">P49+R49</f>
        <v>0</v>
      </c>
    </row>
    <row r="50" spans="2:19" s="11" customFormat="1" ht="24.95" customHeight="1">
      <c r="B50" s="119" t="s">
        <v>240</v>
      </c>
      <c r="C50" s="46"/>
      <c r="D50" s="123" t="s">
        <v>284</v>
      </c>
      <c r="E50" s="123" t="s">
        <v>284</v>
      </c>
      <c r="F50" s="123"/>
      <c r="G50" s="124" t="s">
        <v>38</v>
      </c>
      <c r="H50" s="124" t="s">
        <v>160</v>
      </c>
      <c r="I50" s="119"/>
      <c r="J50" s="113" t="s">
        <v>278</v>
      </c>
      <c r="K50" s="114"/>
      <c r="L50" s="105">
        <v>9</v>
      </c>
      <c r="M50" s="106" t="s">
        <v>200</v>
      </c>
      <c r="N50" s="43"/>
      <c r="O50" s="89"/>
      <c r="P50" s="89">
        <f t="shared" ref="P50" si="36">L50*O50</f>
        <v>0</v>
      </c>
      <c r="Q50" s="89"/>
      <c r="R50" s="90">
        <f t="shared" ref="R50" si="37">L50*Q50</f>
        <v>0</v>
      </c>
      <c r="S50" s="31">
        <f t="shared" ref="S50" si="38">P50+R50</f>
        <v>0</v>
      </c>
    </row>
    <row r="51" spans="2:19" s="11" customFormat="1" ht="24.95" customHeight="1">
      <c r="B51" s="119" t="s">
        <v>306</v>
      </c>
      <c r="C51" s="46"/>
      <c r="D51" s="123" t="s">
        <v>284</v>
      </c>
      <c r="E51" s="123" t="s">
        <v>284</v>
      </c>
      <c r="F51" s="123"/>
      <c r="G51" s="124" t="s">
        <v>38</v>
      </c>
      <c r="H51" s="124" t="s">
        <v>160</v>
      </c>
      <c r="I51" s="119"/>
      <c r="J51" s="113" t="s">
        <v>307</v>
      </c>
      <c r="K51" s="114"/>
      <c r="L51" s="105">
        <v>1</v>
      </c>
      <c r="M51" s="106" t="s">
        <v>200</v>
      </c>
      <c r="N51" s="43"/>
      <c r="O51" s="89"/>
      <c r="P51" s="89">
        <f t="shared" si="33"/>
        <v>0</v>
      </c>
      <c r="Q51" s="89"/>
      <c r="R51" s="90">
        <f t="shared" si="34"/>
        <v>0</v>
      </c>
      <c r="S51" s="31">
        <f t="shared" si="35"/>
        <v>0</v>
      </c>
    </row>
    <row r="52" spans="2:19" s="11" customFormat="1" ht="24.95" customHeight="1">
      <c r="B52" s="104">
        <v>3</v>
      </c>
      <c r="C52" s="46"/>
      <c r="D52" s="123"/>
      <c r="E52" s="123"/>
      <c r="F52" s="123"/>
      <c r="G52" s="124"/>
      <c r="H52" s="124"/>
      <c r="I52" s="104"/>
      <c r="J52" s="112" t="s">
        <v>219</v>
      </c>
      <c r="K52" s="114"/>
      <c r="L52" s="105"/>
      <c r="M52" s="106"/>
      <c r="N52" s="43"/>
      <c r="O52" s="89"/>
      <c r="P52" s="89">
        <f t="shared" ref="P52:P55" si="39">L52*O52</f>
        <v>0</v>
      </c>
      <c r="Q52" s="89"/>
      <c r="R52" s="90">
        <f t="shared" ref="R52:R55" si="40">L52*Q52</f>
        <v>0</v>
      </c>
      <c r="S52" s="31">
        <f t="shared" ref="S52:S55" si="41">P52+R52</f>
        <v>0</v>
      </c>
    </row>
    <row r="53" spans="2:19" s="11" customFormat="1" ht="24.95" customHeight="1">
      <c r="B53" s="103" t="s">
        <v>195</v>
      </c>
      <c r="C53" s="46"/>
      <c r="D53" s="123" t="s">
        <v>284</v>
      </c>
      <c r="E53" s="123" t="s">
        <v>284</v>
      </c>
      <c r="F53" s="123"/>
      <c r="G53" s="124" t="s">
        <v>38</v>
      </c>
      <c r="H53" s="124" t="s">
        <v>160</v>
      </c>
      <c r="I53" s="103"/>
      <c r="J53" s="113" t="s">
        <v>262</v>
      </c>
      <c r="K53" s="114"/>
      <c r="L53" s="105">
        <v>12</v>
      </c>
      <c r="M53" s="106" t="s">
        <v>199</v>
      </c>
      <c r="N53" s="43"/>
      <c r="O53" s="89"/>
      <c r="P53" s="89">
        <f t="shared" si="39"/>
        <v>0</v>
      </c>
      <c r="Q53" s="89"/>
      <c r="R53" s="90">
        <f t="shared" si="40"/>
        <v>0</v>
      </c>
      <c r="S53" s="31">
        <f t="shared" si="41"/>
        <v>0</v>
      </c>
    </row>
    <row r="54" spans="2:19" s="11" customFormat="1" ht="24.95" customHeight="1">
      <c r="B54" s="103" t="s">
        <v>196</v>
      </c>
      <c r="C54" s="46"/>
      <c r="D54" s="123" t="s">
        <v>284</v>
      </c>
      <c r="E54" s="123" t="s">
        <v>284</v>
      </c>
      <c r="F54" s="123"/>
      <c r="G54" s="124" t="s">
        <v>38</v>
      </c>
      <c r="H54" s="124" t="s">
        <v>160</v>
      </c>
      <c r="I54" s="103"/>
      <c r="J54" s="113" t="s">
        <v>279</v>
      </c>
      <c r="K54" s="114"/>
      <c r="L54" s="105">
        <v>26</v>
      </c>
      <c r="M54" s="106" t="s">
        <v>199</v>
      </c>
      <c r="N54" s="43"/>
      <c r="O54" s="89"/>
      <c r="P54" s="89">
        <f t="shared" si="39"/>
        <v>0</v>
      </c>
      <c r="Q54" s="89"/>
      <c r="R54" s="90">
        <f t="shared" si="40"/>
        <v>0</v>
      </c>
      <c r="S54" s="31">
        <f t="shared" si="41"/>
        <v>0</v>
      </c>
    </row>
    <row r="55" spans="2:19" s="11" customFormat="1" ht="24.95" customHeight="1">
      <c r="B55" s="103" t="s">
        <v>214</v>
      </c>
      <c r="C55" s="46"/>
      <c r="D55" s="123" t="s">
        <v>284</v>
      </c>
      <c r="E55" s="123" t="s">
        <v>284</v>
      </c>
      <c r="F55" s="123"/>
      <c r="G55" s="124" t="s">
        <v>38</v>
      </c>
      <c r="H55" s="124" t="s">
        <v>160</v>
      </c>
      <c r="I55" s="103"/>
      <c r="J55" s="113" t="s">
        <v>280</v>
      </c>
      <c r="K55" s="114"/>
      <c r="L55" s="105">
        <v>36</v>
      </c>
      <c r="M55" s="106" t="s">
        <v>199</v>
      </c>
      <c r="N55" s="43"/>
      <c r="O55" s="89"/>
      <c r="P55" s="89">
        <f t="shared" si="39"/>
        <v>0</v>
      </c>
      <c r="Q55" s="89"/>
      <c r="R55" s="90">
        <f t="shared" si="40"/>
        <v>0</v>
      </c>
      <c r="S55" s="31">
        <f t="shared" si="41"/>
        <v>0</v>
      </c>
    </row>
    <row r="56" spans="2:19" s="11" customFormat="1" ht="24.95" customHeight="1">
      <c r="B56" s="103" t="s">
        <v>215</v>
      </c>
      <c r="C56" s="46"/>
      <c r="D56" s="123" t="s">
        <v>284</v>
      </c>
      <c r="E56" s="123" t="s">
        <v>284</v>
      </c>
      <c r="F56" s="123"/>
      <c r="G56" s="124" t="s">
        <v>38</v>
      </c>
      <c r="H56" s="124" t="s">
        <v>160</v>
      </c>
      <c r="I56" s="103"/>
      <c r="J56" s="111" t="s">
        <v>265</v>
      </c>
      <c r="K56" s="114"/>
      <c r="L56" s="105">
        <v>6</v>
      </c>
      <c r="M56" s="106" t="s">
        <v>200</v>
      </c>
      <c r="N56" s="43"/>
      <c r="O56" s="89"/>
      <c r="P56" s="89">
        <f t="shared" ref="P56:P57" si="42">L56*O56</f>
        <v>0</v>
      </c>
      <c r="Q56" s="89"/>
      <c r="R56" s="90">
        <f t="shared" ref="R56:R57" si="43">L56*Q56</f>
        <v>0</v>
      </c>
      <c r="S56" s="31">
        <f t="shared" ref="S56:S57" si="44">P56+R56</f>
        <v>0</v>
      </c>
    </row>
    <row r="57" spans="2:19" s="11" customFormat="1" ht="24.95" customHeight="1">
      <c r="B57" s="103" t="s">
        <v>216</v>
      </c>
      <c r="C57" s="46"/>
      <c r="D57" s="123" t="s">
        <v>284</v>
      </c>
      <c r="E57" s="123" t="s">
        <v>284</v>
      </c>
      <c r="F57" s="123"/>
      <c r="G57" s="124" t="s">
        <v>38</v>
      </c>
      <c r="H57" s="124" t="s">
        <v>160</v>
      </c>
      <c r="I57" s="103"/>
      <c r="J57" s="113" t="s">
        <v>295</v>
      </c>
      <c r="K57" s="114"/>
      <c r="L57" s="105">
        <v>2</v>
      </c>
      <c r="M57" s="106" t="s">
        <v>200</v>
      </c>
      <c r="N57" s="43"/>
      <c r="O57" s="89"/>
      <c r="P57" s="89">
        <f t="shared" si="42"/>
        <v>0</v>
      </c>
      <c r="Q57" s="89"/>
      <c r="R57" s="90">
        <f t="shared" si="43"/>
        <v>0</v>
      </c>
      <c r="S57" s="31">
        <f t="shared" si="44"/>
        <v>0</v>
      </c>
    </row>
    <row r="58" spans="2:19" s="11" customFormat="1" ht="24.95" customHeight="1">
      <c r="B58" s="103" t="s">
        <v>241</v>
      </c>
      <c r="C58" s="46"/>
      <c r="D58" s="123" t="s">
        <v>284</v>
      </c>
      <c r="E58" s="123" t="s">
        <v>284</v>
      </c>
      <c r="F58" s="123"/>
      <c r="G58" s="124" t="s">
        <v>38</v>
      </c>
      <c r="H58" s="124" t="s">
        <v>160</v>
      </c>
      <c r="I58" s="103"/>
      <c r="J58" s="113" t="s">
        <v>296</v>
      </c>
      <c r="K58" s="114"/>
      <c r="L58" s="105">
        <v>6</v>
      </c>
      <c r="M58" s="106" t="s">
        <v>200</v>
      </c>
      <c r="N58" s="43"/>
      <c r="O58" s="89"/>
      <c r="P58" s="89">
        <f t="shared" ref="P58:P59" si="45">L58*O58</f>
        <v>0</v>
      </c>
      <c r="Q58" s="89"/>
      <c r="R58" s="90">
        <f t="shared" ref="R58:R59" si="46">L58*Q58</f>
        <v>0</v>
      </c>
      <c r="S58" s="31">
        <f t="shared" ref="S58:S59" si="47">P58+R58</f>
        <v>0</v>
      </c>
    </row>
    <row r="59" spans="2:19" s="11" customFormat="1" ht="24.95" customHeight="1">
      <c r="B59" s="103" t="s">
        <v>242</v>
      </c>
      <c r="C59" s="46"/>
      <c r="D59" s="123" t="s">
        <v>284</v>
      </c>
      <c r="E59" s="123" t="s">
        <v>284</v>
      </c>
      <c r="F59" s="123"/>
      <c r="G59" s="124" t="s">
        <v>38</v>
      </c>
      <c r="H59" s="124" t="s">
        <v>160</v>
      </c>
      <c r="I59" s="103"/>
      <c r="J59" s="113" t="s">
        <v>281</v>
      </c>
      <c r="K59" s="114"/>
      <c r="L59" s="105">
        <v>6</v>
      </c>
      <c r="M59" s="106" t="s">
        <v>200</v>
      </c>
      <c r="N59" s="43"/>
      <c r="O59" s="89"/>
      <c r="P59" s="89">
        <f t="shared" si="45"/>
        <v>0</v>
      </c>
      <c r="Q59" s="89"/>
      <c r="R59" s="90">
        <f t="shared" si="46"/>
        <v>0</v>
      </c>
      <c r="S59" s="31">
        <f t="shared" si="47"/>
        <v>0</v>
      </c>
    </row>
    <row r="60" spans="2:19" s="11" customFormat="1" ht="24.95" customHeight="1">
      <c r="B60" s="103" t="s">
        <v>243</v>
      </c>
      <c r="C60" s="46"/>
      <c r="D60" s="123" t="s">
        <v>284</v>
      </c>
      <c r="E60" s="123" t="s">
        <v>284</v>
      </c>
      <c r="F60" s="123"/>
      <c r="G60" s="124" t="s">
        <v>38</v>
      </c>
      <c r="H60" s="124" t="s">
        <v>160</v>
      </c>
      <c r="I60" s="103"/>
      <c r="J60" s="113" t="s">
        <v>297</v>
      </c>
      <c r="K60" s="114"/>
      <c r="L60" s="105">
        <v>1</v>
      </c>
      <c r="M60" s="106" t="s">
        <v>286</v>
      </c>
      <c r="N60" s="43"/>
      <c r="O60" s="89"/>
      <c r="P60" s="89">
        <f t="shared" ref="P60" si="48">L60*O60</f>
        <v>0</v>
      </c>
      <c r="Q60" s="89"/>
      <c r="R60" s="90">
        <f t="shared" ref="R60" si="49">L60*Q60</f>
        <v>0</v>
      </c>
      <c r="S60" s="31">
        <f t="shared" ref="S60" si="50">P60+R60</f>
        <v>0</v>
      </c>
    </row>
    <row r="61" spans="2:19" s="11" customFormat="1" ht="24.95" customHeight="1">
      <c r="B61" s="125">
        <v>4</v>
      </c>
      <c r="C61" s="120"/>
      <c r="D61" s="120"/>
      <c r="E61" s="120"/>
      <c r="F61" s="120"/>
      <c r="G61" s="120"/>
      <c r="H61" s="120"/>
      <c r="I61" s="117"/>
      <c r="J61" s="112" t="s">
        <v>43</v>
      </c>
      <c r="K61" s="114"/>
      <c r="L61" s="105"/>
      <c r="M61" s="106"/>
      <c r="N61" s="43"/>
      <c r="O61" s="89"/>
      <c r="P61" s="89">
        <f t="shared" ref="P61:P62" si="51">L61*O61</f>
        <v>0</v>
      </c>
      <c r="Q61" s="89"/>
      <c r="R61" s="90">
        <f t="shared" ref="R61:R62" si="52">L61*Q61</f>
        <v>0</v>
      </c>
      <c r="S61" s="31">
        <f t="shared" ref="S61:S62" si="53">P61+R61</f>
        <v>0</v>
      </c>
    </row>
    <row r="62" spans="2:19" s="11" customFormat="1" ht="24.95" customHeight="1">
      <c r="B62" s="32" t="s">
        <v>197</v>
      </c>
      <c r="C62" s="46"/>
      <c r="D62" s="123" t="s">
        <v>284</v>
      </c>
      <c r="E62" s="123" t="s">
        <v>284</v>
      </c>
      <c r="F62" s="123"/>
      <c r="G62" s="124" t="s">
        <v>38</v>
      </c>
      <c r="H62" s="124" t="s">
        <v>160</v>
      </c>
      <c r="I62" s="119"/>
      <c r="J62" s="113" t="s">
        <v>285</v>
      </c>
      <c r="K62" s="127"/>
      <c r="L62" s="105">
        <v>15</v>
      </c>
      <c r="M62" s="106" t="s">
        <v>200</v>
      </c>
      <c r="N62" s="43"/>
      <c r="O62" s="89"/>
      <c r="P62" s="89">
        <f t="shared" si="51"/>
        <v>0</v>
      </c>
      <c r="Q62" s="89"/>
      <c r="R62" s="90">
        <f t="shared" si="52"/>
        <v>0</v>
      </c>
      <c r="S62" s="31">
        <f t="shared" si="53"/>
        <v>0</v>
      </c>
    </row>
    <row r="63" spans="2:19" s="11" customFormat="1" ht="38.25">
      <c r="B63" s="32" t="s">
        <v>198</v>
      </c>
      <c r="C63" s="46"/>
      <c r="D63" s="123" t="s">
        <v>284</v>
      </c>
      <c r="E63" s="123" t="s">
        <v>284</v>
      </c>
      <c r="F63" s="123"/>
      <c r="G63" s="124" t="s">
        <v>38</v>
      </c>
      <c r="H63" s="124" t="s">
        <v>160</v>
      </c>
      <c r="I63" s="119"/>
      <c r="J63" s="115" t="s">
        <v>287</v>
      </c>
      <c r="K63" s="114"/>
      <c r="L63" s="116">
        <v>1</v>
      </c>
      <c r="M63" s="116" t="s">
        <v>286</v>
      </c>
      <c r="N63" s="43"/>
      <c r="O63" s="89"/>
      <c r="P63" s="89">
        <f t="shared" ref="P63" si="54">L63*O63</f>
        <v>0</v>
      </c>
      <c r="Q63" s="89"/>
      <c r="R63" s="90">
        <f t="shared" ref="R63" si="55">L63*Q63</f>
        <v>0</v>
      </c>
      <c r="S63" s="31">
        <f t="shared" ref="S63" si="56">P63+R63</f>
        <v>0</v>
      </c>
    </row>
    <row r="64" spans="2:19" s="11" customFormat="1" ht="51">
      <c r="B64" s="32" t="s">
        <v>244</v>
      </c>
      <c r="C64" s="46"/>
      <c r="D64" s="123" t="s">
        <v>284</v>
      </c>
      <c r="E64" s="123" t="s">
        <v>284</v>
      </c>
      <c r="F64" s="123"/>
      <c r="G64" s="124" t="s">
        <v>38</v>
      </c>
      <c r="H64" s="124" t="s">
        <v>160</v>
      </c>
      <c r="I64" s="119"/>
      <c r="J64" s="115" t="s">
        <v>308</v>
      </c>
      <c r="K64" s="114"/>
      <c r="L64" s="116">
        <v>1</v>
      </c>
      <c r="M64" s="116" t="s">
        <v>286</v>
      </c>
      <c r="N64" s="43"/>
      <c r="O64" s="89"/>
      <c r="P64" s="89">
        <f t="shared" ref="P64:P65" si="57">L64*O64</f>
        <v>0</v>
      </c>
      <c r="Q64" s="89"/>
      <c r="R64" s="90">
        <f t="shared" ref="R64:R65" si="58">L64*Q64</f>
        <v>0</v>
      </c>
      <c r="S64" s="31">
        <f t="shared" ref="S64:S65" si="59">P64+R64</f>
        <v>0</v>
      </c>
    </row>
    <row r="65" spans="2:19" s="128" customFormat="1" ht="24.95" customHeight="1">
      <c r="B65" s="32" t="s">
        <v>303</v>
      </c>
      <c r="C65" s="123"/>
      <c r="D65" s="123" t="s">
        <v>284</v>
      </c>
      <c r="E65" s="123" t="s">
        <v>284</v>
      </c>
      <c r="F65" s="123"/>
      <c r="G65" s="124" t="s">
        <v>38</v>
      </c>
      <c r="H65" s="124" t="s">
        <v>160</v>
      </c>
      <c r="I65" s="129"/>
      <c r="J65" s="130" t="s">
        <v>302</v>
      </c>
      <c r="K65" s="131"/>
      <c r="L65" s="126">
        <v>1</v>
      </c>
      <c r="M65" s="126" t="s">
        <v>286</v>
      </c>
      <c r="N65" s="132"/>
      <c r="O65" s="133"/>
      <c r="P65" s="133">
        <f t="shared" si="57"/>
        <v>0</v>
      </c>
      <c r="Q65" s="133"/>
      <c r="R65" s="134">
        <f t="shared" si="58"/>
        <v>0</v>
      </c>
      <c r="S65" s="135">
        <f t="shared" si="59"/>
        <v>0</v>
      </c>
    </row>
    <row r="66" spans="2:19" s="11" customFormat="1" ht="20.25" customHeight="1">
      <c r="B66" s="158" t="s">
        <v>16</v>
      </c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60"/>
      <c r="N66" s="44">
        <f>SUM(N9:N62)</f>
        <v>0</v>
      </c>
      <c r="O66" s="91"/>
      <c r="P66" s="91"/>
      <c r="Q66" s="91"/>
      <c r="R66" s="172">
        <f>SUM(S9:S64)</f>
        <v>0</v>
      </c>
      <c r="S66" s="173"/>
    </row>
    <row r="67" spans="2:19">
      <c r="B67" s="24"/>
      <c r="C67" s="24"/>
      <c r="D67" s="24"/>
      <c r="E67" s="24"/>
      <c r="F67" s="24"/>
      <c r="G67" s="24"/>
      <c r="H67" s="24"/>
      <c r="I67" s="24"/>
      <c r="J67" s="109"/>
      <c r="K67" s="21"/>
      <c r="L67" s="96"/>
      <c r="M67" s="23"/>
      <c r="N67" s="98"/>
      <c r="O67" s="92"/>
      <c r="P67" s="92"/>
      <c r="Q67" s="92"/>
      <c r="R67" s="93"/>
      <c r="S67" s="22"/>
    </row>
    <row r="68" spans="2:19">
      <c r="B68" s="24"/>
      <c r="C68" s="24"/>
      <c r="D68" s="24"/>
      <c r="E68" s="24"/>
      <c r="F68" s="24"/>
      <c r="G68" s="24"/>
      <c r="H68" s="24"/>
      <c r="I68" s="24"/>
      <c r="J68" s="109"/>
      <c r="K68" s="21"/>
      <c r="L68" s="96"/>
      <c r="M68" s="23"/>
      <c r="N68" s="98"/>
      <c r="O68" s="92"/>
      <c r="P68" s="92"/>
      <c r="Q68" s="92"/>
      <c r="R68" s="93"/>
      <c r="S68" s="22"/>
    </row>
    <row r="69" spans="2:19">
      <c r="B69" s="24"/>
      <c r="C69" s="24"/>
      <c r="D69" s="24"/>
      <c r="E69" s="24"/>
      <c r="F69" s="24"/>
      <c r="G69" s="24"/>
      <c r="H69" s="24"/>
      <c r="I69" s="24"/>
      <c r="J69" s="109"/>
      <c r="K69" s="21"/>
      <c r="L69" s="96"/>
      <c r="M69" s="23"/>
      <c r="N69" s="98"/>
      <c r="O69" s="92"/>
      <c r="P69" s="92"/>
      <c r="Q69" s="92"/>
      <c r="R69" s="93"/>
      <c r="S69" s="22"/>
    </row>
    <row r="70" spans="2:19">
      <c r="B70" s="24"/>
      <c r="C70" s="24"/>
      <c r="D70" s="24"/>
      <c r="E70" s="24"/>
      <c r="F70" s="24"/>
      <c r="G70" s="24"/>
      <c r="H70" s="24"/>
      <c r="I70" s="24"/>
      <c r="J70" s="109"/>
      <c r="K70" s="21"/>
      <c r="L70" s="96"/>
      <c r="M70" s="23"/>
      <c r="N70" s="98"/>
      <c r="O70" s="92"/>
      <c r="P70" s="92"/>
      <c r="Q70" s="92"/>
      <c r="R70" s="93"/>
      <c r="S70" s="22"/>
    </row>
    <row r="71" spans="2:19">
      <c r="B71" s="24"/>
      <c r="C71" s="24"/>
      <c r="D71" s="24"/>
      <c r="E71" s="24"/>
      <c r="F71" s="24"/>
      <c r="G71" s="24"/>
      <c r="H71" s="24"/>
      <c r="I71" s="24"/>
      <c r="J71" s="109"/>
      <c r="K71" s="21"/>
      <c r="L71" s="96"/>
      <c r="M71" s="23"/>
      <c r="N71" s="98"/>
      <c r="O71" s="92"/>
      <c r="P71" s="92"/>
      <c r="Q71" s="92"/>
      <c r="R71" s="93"/>
      <c r="S71" s="22"/>
    </row>
    <row r="72" spans="2:19">
      <c r="B72" s="24"/>
      <c r="C72" s="24"/>
      <c r="D72" s="24"/>
      <c r="E72" s="24"/>
      <c r="F72" s="24"/>
      <c r="G72" s="24"/>
      <c r="H72" s="24"/>
      <c r="I72" s="24"/>
      <c r="J72" s="109"/>
      <c r="K72" s="21"/>
      <c r="L72" s="96"/>
      <c r="M72" s="23"/>
      <c r="N72" s="98"/>
      <c r="O72" s="92"/>
      <c r="P72" s="92"/>
      <c r="Q72" s="92"/>
      <c r="R72" s="93"/>
      <c r="S72" s="22"/>
    </row>
    <row r="73" spans="2:19">
      <c r="B73" s="24"/>
      <c r="C73" s="24"/>
      <c r="D73" s="24"/>
      <c r="E73" s="24"/>
      <c r="F73" s="24"/>
      <c r="G73" s="24"/>
      <c r="H73" s="24"/>
      <c r="I73" s="24"/>
      <c r="J73" s="109"/>
      <c r="K73" s="21"/>
      <c r="L73" s="96"/>
      <c r="M73" s="23"/>
      <c r="N73" s="98"/>
      <c r="O73" s="92"/>
      <c r="P73" s="92"/>
      <c r="Q73" s="92"/>
      <c r="R73" s="93"/>
      <c r="S73" s="22"/>
    </row>
    <row r="74" spans="2:19">
      <c r="B74" s="24"/>
      <c r="C74" s="24"/>
      <c r="D74" s="24"/>
      <c r="E74" s="24"/>
      <c r="F74" s="24"/>
      <c r="G74" s="24"/>
      <c r="H74" s="24"/>
      <c r="I74" s="24"/>
      <c r="J74" s="109"/>
      <c r="K74" s="21"/>
      <c r="L74" s="96"/>
      <c r="M74" s="23"/>
      <c r="N74" s="98"/>
      <c r="O74" s="92"/>
      <c r="P74" s="92"/>
      <c r="Q74" s="92"/>
      <c r="R74" s="93"/>
      <c r="S74" s="22"/>
    </row>
    <row r="75" spans="2:19">
      <c r="B75" s="24"/>
      <c r="C75" s="24"/>
      <c r="D75" s="24"/>
      <c r="E75" s="24"/>
      <c r="F75" s="24"/>
      <c r="G75" s="24"/>
      <c r="H75" s="24"/>
      <c r="I75" s="24"/>
      <c r="J75" s="109"/>
      <c r="K75" s="21"/>
      <c r="L75" s="96"/>
      <c r="M75" s="23"/>
      <c r="N75" s="98"/>
      <c r="O75" s="92"/>
      <c r="P75" s="92"/>
      <c r="Q75" s="92"/>
      <c r="R75" s="93"/>
      <c r="S75" s="22"/>
    </row>
    <row r="76" spans="2:19">
      <c r="B76" s="24"/>
      <c r="C76" s="24"/>
      <c r="D76" s="24"/>
      <c r="E76" s="24"/>
      <c r="F76" s="24"/>
      <c r="G76" s="24"/>
      <c r="H76" s="24"/>
      <c r="I76" s="24"/>
      <c r="J76" s="109"/>
      <c r="K76" s="21"/>
      <c r="L76" s="96"/>
      <c r="M76" s="23"/>
      <c r="N76" s="98"/>
      <c r="O76" s="92"/>
      <c r="P76" s="92"/>
      <c r="Q76" s="92"/>
      <c r="R76" s="93"/>
      <c r="S76" s="22"/>
    </row>
    <row r="77" spans="2:19">
      <c r="B77" s="24"/>
      <c r="C77" s="24"/>
      <c r="D77" s="24"/>
      <c r="E77" s="24"/>
      <c r="F77" s="24"/>
      <c r="G77" s="24"/>
      <c r="H77" s="24"/>
      <c r="I77" s="24"/>
      <c r="J77" s="109"/>
      <c r="K77" s="21"/>
      <c r="L77" s="96"/>
      <c r="M77" s="23"/>
      <c r="N77" s="98"/>
      <c r="O77" s="92"/>
      <c r="P77" s="92"/>
      <c r="Q77" s="92"/>
      <c r="R77" s="93"/>
      <c r="S77" s="22"/>
    </row>
    <row r="78" spans="2:19">
      <c r="B78" s="24"/>
      <c r="C78" s="24"/>
      <c r="D78" s="24"/>
      <c r="E78" s="24"/>
      <c r="F78" s="24"/>
      <c r="G78" s="24"/>
      <c r="H78" s="24"/>
      <c r="I78" s="24"/>
      <c r="J78" s="109"/>
      <c r="K78" s="21"/>
      <c r="L78" s="96"/>
      <c r="M78" s="23"/>
      <c r="N78" s="98"/>
      <c r="O78" s="92"/>
      <c r="P78" s="92"/>
      <c r="Q78" s="92"/>
      <c r="R78" s="93"/>
      <c r="S78" s="22"/>
    </row>
    <row r="79" spans="2:19">
      <c r="B79" s="24"/>
      <c r="C79" s="24"/>
      <c r="D79" s="24"/>
      <c r="E79" s="24"/>
      <c r="F79" s="24"/>
      <c r="G79" s="24"/>
      <c r="H79" s="24"/>
      <c r="I79" s="24"/>
      <c r="J79" s="109"/>
      <c r="K79" s="21"/>
      <c r="L79" s="96"/>
      <c r="M79" s="23"/>
      <c r="N79" s="98"/>
      <c r="O79" s="92"/>
      <c r="P79" s="92"/>
      <c r="Q79" s="92"/>
      <c r="R79" s="93"/>
      <c r="S79" s="22"/>
    </row>
    <row r="80" spans="2:19">
      <c r="B80" s="24"/>
      <c r="C80" s="24"/>
      <c r="D80" s="24"/>
      <c r="E80" s="24"/>
      <c r="F80" s="24"/>
      <c r="G80" s="24"/>
      <c r="H80" s="24"/>
      <c r="I80" s="24"/>
      <c r="J80" s="109"/>
      <c r="K80" s="21"/>
      <c r="L80" s="96"/>
      <c r="M80" s="23"/>
      <c r="N80" s="98"/>
      <c r="O80" s="92"/>
      <c r="P80" s="92"/>
      <c r="Q80" s="92"/>
      <c r="R80" s="93"/>
      <c r="S80" s="22"/>
    </row>
    <row r="81" spans="2:19">
      <c r="B81" s="24"/>
      <c r="C81" s="24"/>
      <c r="D81" s="24"/>
      <c r="E81" s="24"/>
      <c r="F81" s="24"/>
      <c r="G81" s="24"/>
      <c r="H81" s="24"/>
      <c r="I81" s="24"/>
      <c r="J81" s="109"/>
      <c r="K81" s="21"/>
      <c r="L81" s="96"/>
      <c r="M81" s="23"/>
      <c r="N81" s="98"/>
      <c r="O81" s="92"/>
      <c r="P81" s="92"/>
      <c r="Q81" s="92"/>
      <c r="R81" s="93"/>
      <c r="S81" s="22"/>
    </row>
    <row r="82" spans="2:19">
      <c r="B82" s="24"/>
      <c r="C82" s="24"/>
      <c r="D82" s="24"/>
      <c r="E82" s="24"/>
      <c r="F82" s="24"/>
      <c r="G82" s="24"/>
      <c r="H82" s="24"/>
      <c r="I82" s="24"/>
      <c r="J82" s="109"/>
      <c r="K82" s="21"/>
      <c r="L82" s="96"/>
      <c r="M82" s="23"/>
      <c r="N82" s="98"/>
      <c r="O82" s="92"/>
      <c r="P82" s="92"/>
      <c r="Q82" s="92"/>
      <c r="R82" s="93"/>
      <c r="S82" s="22"/>
    </row>
    <row r="83" spans="2:19">
      <c r="B83" s="24"/>
      <c r="C83" s="24"/>
      <c r="D83" s="24"/>
      <c r="E83" s="24"/>
      <c r="F83" s="24"/>
      <c r="G83" s="24"/>
      <c r="H83" s="24"/>
      <c r="I83" s="24"/>
      <c r="J83" s="109"/>
      <c r="K83" s="21"/>
      <c r="L83" s="96"/>
      <c r="M83" s="23"/>
      <c r="N83" s="98"/>
      <c r="O83" s="92"/>
      <c r="P83" s="92"/>
      <c r="Q83" s="92"/>
      <c r="R83" s="93"/>
      <c r="S83" s="22"/>
    </row>
    <row r="84" spans="2:19">
      <c r="B84" s="24"/>
      <c r="C84" s="24"/>
      <c r="D84" s="24"/>
      <c r="E84" s="24"/>
      <c r="F84" s="24"/>
      <c r="G84" s="24"/>
      <c r="H84" s="24"/>
      <c r="I84" s="24"/>
      <c r="J84" s="109"/>
      <c r="K84" s="21"/>
      <c r="L84" s="96"/>
      <c r="M84" s="23"/>
      <c r="N84" s="98"/>
      <c r="O84" s="92"/>
      <c r="P84" s="92"/>
      <c r="Q84" s="92"/>
      <c r="R84" s="93"/>
      <c r="S84" s="22"/>
    </row>
    <row r="85" spans="2:19">
      <c r="B85" s="24"/>
      <c r="C85" s="24"/>
      <c r="D85" s="24"/>
      <c r="E85" s="24"/>
      <c r="F85" s="24"/>
      <c r="G85" s="24"/>
      <c r="H85" s="24"/>
      <c r="I85" s="24"/>
      <c r="J85" s="109"/>
      <c r="K85" s="21"/>
      <c r="L85" s="96"/>
      <c r="M85" s="23"/>
      <c r="N85" s="98"/>
      <c r="O85" s="92"/>
      <c r="P85" s="92"/>
      <c r="Q85" s="92"/>
      <c r="R85" s="93"/>
      <c r="S85" s="22"/>
    </row>
    <row r="86" spans="2:19">
      <c r="B86" s="24"/>
      <c r="C86" s="24"/>
      <c r="D86" s="24"/>
      <c r="E86" s="24"/>
      <c r="F86" s="24"/>
      <c r="G86" s="24"/>
      <c r="H86" s="24"/>
      <c r="I86" s="24"/>
      <c r="J86" s="109"/>
      <c r="K86" s="21"/>
      <c r="L86" s="96"/>
      <c r="M86" s="23"/>
      <c r="N86" s="98"/>
      <c r="O86" s="92"/>
      <c r="P86" s="92"/>
      <c r="Q86" s="92"/>
      <c r="R86" s="93"/>
      <c r="S86" s="22"/>
    </row>
    <row r="87" spans="2:19">
      <c r="B87" s="24"/>
      <c r="C87" s="24"/>
      <c r="D87" s="24"/>
      <c r="E87" s="24"/>
      <c r="F87" s="24"/>
      <c r="G87" s="24"/>
      <c r="H87" s="24"/>
      <c r="I87" s="24"/>
      <c r="J87" s="109"/>
      <c r="K87" s="21"/>
      <c r="L87" s="96"/>
      <c r="M87" s="23"/>
      <c r="N87" s="98"/>
      <c r="O87" s="92"/>
      <c r="P87" s="92"/>
      <c r="Q87" s="92"/>
      <c r="R87" s="93"/>
      <c r="S87" s="22"/>
    </row>
    <row r="88" spans="2:19">
      <c r="B88" s="24"/>
      <c r="C88" s="24"/>
      <c r="D88" s="24"/>
      <c r="E88" s="24"/>
      <c r="F88" s="24"/>
      <c r="G88" s="24"/>
      <c r="H88" s="24"/>
      <c r="I88" s="24"/>
      <c r="J88" s="109"/>
      <c r="K88" s="21"/>
      <c r="L88" s="96"/>
      <c r="M88" s="23"/>
      <c r="N88" s="98"/>
      <c r="O88" s="92"/>
      <c r="P88" s="92"/>
      <c r="Q88" s="92"/>
      <c r="R88" s="93"/>
      <c r="S88" s="22"/>
    </row>
    <row r="89" spans="2:19">
      <c r="B89" s="24"/>
      <c r="C89" s="24"/>
      <c r="D89" s="24"/>
      <c r="E89" s="24"/>
      <c r="F89" s="24"/>
      <c r="G89" s="24"/>
      <c r="H89" s="24"/>
      <c r="I89" s="24"/>
      <c r="J89" s="109"/>
      <c r="K89" s="21"/>
      <c r="L89" s="96"/>
      <c r="M89" s="23"/>
      <c r="N89" s="98"/>
      <c r="O89" s="92"/>
      <c r="P89" s="92"/>
      <c r="Q89" s="92"/>
      <c r="R89" s="93"/>
      <c r="S89" s="22"/>
    </row>
    <row r="90" spans="2:19">
      <c r="B90" s="24"/>
      <c r="C90" s="24"/>
      <c r="D90" s="24"/>
      <c r="E90" s="24"/>
      <c r="F90" s="24"/>
      <c r="G90" s="24"/>
      <c r="H90" s="24"/>
      <c r="I90" s="24"/>
      <c r="J90" s="109"/>
      <c r="K90" s="21"/>
      <c r="L90" s="96"/>
      <c r="M90" s="23"/>
      <c r="N90" s="98"/>
      <c r="O90" s="92"/>
      <c r="P90" s="92"/>
      <c r="Q90" s="92"/>
      <c r="R90" s="93"/>
      <c r="S90" s="22"/>
    </row>
    <row r="91" spans="2:19">
      <c r="B91" s="24"/>
      <c r="C91" s="24"/>
      <c r="D91" s="24"/>
      <c r="E91" s="24"/>
      <c r="F91" s="24"/>
      <c r="G91" s="24"/>
      <c r="H91" s="24"/>
      <c r="I91" s="24"/>
      <c r="J91" s="109"/>
      <c r="K91" s="21"/>
      <c r="L91" s="96"/>
      <c r="M91" s="23"/>
      <c r="N91" s="98"/>
      <c r="O91" s="92"/>
      <c r="P91" s="92"/>
      <c r="Q91" s="92"/>
      <c r="R91" s="93"/>
      <c r="S91" s="22"/>
    </row>
    <row r="92" spans="2:19">
      <c r="B92" s="24"/>
      <c r="C92" s="24"/>
      <c r="D92" s="24"/>
      <c r="E92" s="24"/>
      <c r="F92" s="24"/>
      <c r="G92" s="24"/>
      <c r="H92" s="24"/>
      <c r="I92" s="24"/>
      <c r="J92" s="109"/>
      <c r="K92" s="21"/>
      <c r="L92" s="96"/>
      <c r="M92" s="23"/>
      <c r="N92" s="98"/>
      <c r="O92" s="92"/>
      <c r="P92" s="92"/>
      <c r="Q92" s="92"/>
      <c r="R92" s="93"/>
      <c r="S92" s="22"/>
    </row>
    <row r="93" spans="2:19">
      <c r="B93" s="24"/>
      <c r="C93" s="24"/>
      <c r="D93" s="24"/>
      <c r="E93" s="24"/>
      <c r="F93" s="24"/>
      <c r="G93" s="24"/>
      <c r="H93" s="24"/>
      <c r="I93" s="24"/>
      <c r="J93" s="109"/>
      <c r="K93" s="21"/>
      <c r="L93" s="96"/>
      <c r="M93" s="23"/>
      <c r="N93" s="98"/>
      <c r="O93" s="92"/>
      <c r="P93" s="92"/>
      <c r="Q93" s="92"/>
      <c r="R93" s="93"/>
      <c r="S93" s="22"/>
    </row>
    <row r="94" spans="2:19">
      <c r="B94" s="24"/>
      <c r="C94" s="24"/>
      <c r="D94" s="24"/>
      <c r="E94" s="24"/>
      <c r="F94" s="24"/>
      <c r="G94" s="24"/>
      <c r="H94" s="24"/>
      <c r="I94" s="24"/>
      <c r="J94" s="109"/>
      <c r="K94" s="21"/>
      <c r="L94" s="96"/>
      <c r="M94" s="23"/>
      <c r="N94" s="98"/>
      <c r="O94" s="92"/>
      <c r="P94" s="92"/>
      <c r="Q94" s="92"/>
      <c r="R94" s="93"/>
      <c r="S94" s="22"/>
    </row>
    <row r="95" spans="2:19">
      <c r="B95" s="24"/>
      <c r="C95" s="24"/>
      <c r="D95" s="24"/>
      <c r="E95" s="24"/>
      <c r="F95" s="24"/>
      <c r="G95" s="24"/>
      <c r="H95" s="24"/>
      <c r="I95" s="24"/>
      <c r="J95" s="109"/>
      <c r="K95" s="21"/>
      <c r="L95" s="96"/>
      <c r="M95" s="23"/>
      <c r="N95" s="98"/>
      <c r="O95" s="92"/>
      <c r="P95" s="92"/>
      <c r="Q95" s="92"/>
      <c r="R95" s="93"/>
      <c r="S95" s="22"/>
    </row>
    <row r="96" spans="2:19">
      <c r="B96" s="24"/>
      <c r="C96" s="24"/>
      <c r="D96" s="24"/>
      <c r="E96" s="24"/>
      <c r="F96" s="24"/>
      <c r="G96" s="24"/>
      <c r="H96" s="24"/>
      <c r="I96" s="24"/>
      <c r="J96" s="109"/>
      <c r="K96" s="21"/>
      <c r="L96" s="96"/>
      <c r="M96" s="23"/>
      <c r="N96" s="98"/>
      <c r="O96" s="92"/>
      <c r="P96" s="92"/>
      <c r="Q96" s="92"/>
      <c r="R96" s="93"/>
      <c r="S96" s="22"/>
    </row>
    <row r="97" spans="2:19">
      <c r="B97" s="24"/>
      <c r="C97" s="24"/>
      <c r="D97" s="24"/>
      <c r="E97" s="24"/>
      <c r="F97" s="24"/>
      <c r="G97" s="24"/>
      <c r="H97" s="24"/>
      <c r="I97" s="24"/>
      <c r="J97" s="109"/>
      <c r="K97" s="21"/>
      <c r="L97" s="96"/>
      <c r="M97" s="23"/>
      <c r="N97" s="98"/>
      <c r="O97" s="92"/>
      <c r="P97" s="92"/>
      <c r="Q97" s="92"/>
      <c r="R97" s="93"/>
      <c r="S97" s="22"/>
    </row>
    <row r="98" spans="2:19">
      <c r="B98" s="24"/>
      <c r="C98" s="24"/>
      <c r="D98" s="24"/>
      <c r="E98" s="24"/>
      <c r="F98" s="24"/>
      <c r="G98" s="24"/>
      <c r="H98" s="24"/>
      <c r="I98" s="24"/>
      <c r="J98" s="109"/>
      <c r="K98" s="21"/>
      <c r="L98" s="96"/>
      <c r="M98" s="23"/>
      <c r="N98" s="98"/>
      <c r="O98" s="92"/>
      <c r="P98" s="92"/>
      <c r="Q98" s="92"/>
      <c r="R98" s="93"/>
      <c r="S98" s="22"/>
    </row>
    <row r="99" spans="2:19">
      <c r="B99" s="24"/>
      <c r="C99" s="24"/>
      <c r="D99" s="24"/>
      <c r="E99" s="24"/>
      <c r="F99" s="24"/>
      <c r="G99" s="24"/>
      <c r="H99" s="24"/>
      <c r="I99" s="24"/>
      <c r="J99" s="109"/>
      <c r="K99" s="21"/>
      <c r="L99" s="96"/>
      <c r="M99" s="23"/>
      <c r="N99" s="98"/>
      <c r="O99" s="92"/>
      <c r="P99" s="92"/>
      <c r="Q99" s="92"/>
      <c r="R99" s="93"/>
      <c r="S99" s="22"/>
    </row>
    <row r="100" spans="2:19">
      <c r="B100" s="24"/>
      <c r="C100" s="24"/>
      <c r="D100" s="24"/>
      <c r="E100" s="24"/>
      <c r="F100" s="24"/>
      <c r="G100" s="24"/>
      <c r="H100" s="24"/>
      <c r="I100" s="24"/>
      <c r="J100" s="109"/>
      <c r="K100" s="21"/>
      <c r="L100" s="96"/>
      <c r="M100" s="23"/>
      <c r="N100" s="98"/>
      <c r="O100" s="92"/>
      <c r="P100" s="92"/>
      <c r="Q100" s="92"/>
      <c r="R100" s="93"/>
      <c r="S100" s="22"/>
    </row>
    <row r="101" spans="2:19">
      <c r="B101" s="24"/>
      <c r="C101" s="24"/>
      <c r="D101" s="24"/>
      <c r="E101" s="24"/>
      <c r="F101" s="24"/>
      <c r="G101" s="24"/>
      <c r="H101" s="24"/>
      <c r="I101" s="24"/>
      <c r="J101" s="109"/>
      <c r="K101" s="21"/>
      <c r="L101" s="96"/>
      <c r="M101" s="23"/>
      <c r="N101" s="98"/>
      <c r="O101" s="92"/>
      <c r="P101" s="92"/>
      <c r="Q101" s="92"/>
      <c r="R101" s="93"/>
      <c r="S101" s="22"/>
    </row>
    <row r="102" spans="2:19">
      <c r="B102" s="24"/>
      <c r="C102" s="24"/>
      <c r="D102" s="24"/>
      <c r="E102" s="24"/>
      <c r="F102" s="24"/>
      <c r="G102" s="24"/>
      <c r="H102" s="24"/>
      <c r="I102" s="24"/>
      <c r="J102" s="109"/>
      <c r="K102" s="21"/>
      <c r="L102" s="96"/>
      <c r="M102" s="23"/>
      <c r="N102" s="98"/>
      <c r="O102" s="92"/>
      <c r="P102" s="92"/>
      <c r="Q102" s="92"/>
      <c r="R102" s="93"/>
      <c r="S102" s="22"/>
    </row>
    <row r="103" spans="2:19">
      <c r="B103" s="24"/>
      <c r="C103" s="24"/>
      <c r="D103" s="24"/>
      <c r="E103" s="24"/>
      <c r="F103" s="24"/>
      <c r="G103" s="24"/>
      <c r="H103" s="24"/>
      <c r="I103" s="24"/>
      <c r="J103" s="109"/>
      <c r="K103" s="21"/>
      <c r="L103" s="96"/>
      <c r="M103" s="23"/>
      <c r="N103" s="98"/>
      <c r="O103" s="92"/>
      <c r="P103" s="92"/>
      <c r="Q103" s="92"/>
      <c r="R103" s="93"/>
      <c r="S103" s="22"/>
    </row>
    <row r="104" spans="2:19">
      <c r="B104" s="24"/>
      <c r="C104" s="24"/>
      <c r="D104" s="24"/>
      <c r="E104" s="24"/>
      <c r="F104" s="24"/>
      <c r="G104" s="24"/>
      <c r="H104" s="24"/>
      <c r="I104" s="24"/>
      <c r="J104" s="109"/>
      <c r="K104" s="21"/>
      <c r="L104" s="96"/>
      <c r="M104" s="23"/>
      <c r="N104" s="98"/>
      <c r="O104" s="92"/>
      <c r="P104" s="92"/>
      <c r="Q104" s="92"/>
      <c r="R104" s="93"/>
      <c r="S104" s="22"/>
    </row>
    <row r="105" spans="2:19">
      <c r="B105" s="24"/>
      <c r="C105" s="24"/>
      <c r="D105" s="24"/>
      <c r="E105" s="24"/>
      <c r="F105" s="24"/>
      <c r="G105" s="24"/>
      <c r="H105" s="24"/>
      <c r="I105" s="24"/>
      <c r="J105" s="109"/>
      <c r="K105" s="21"/>
      <c r="L105" s="96"/>
      <c r="M105" s="23"/>
      <c r="N105" s="98"/>
      <c r="O105" s="92"/>
      <c r="P105" s="92"/>
      <c r="Q105" s="92"/>
      <c r="R105" s="93"/>
      <c r="S105" s="22"/>
    </row>
    <row r="106" spans="2:19">
      <c r="B106" s="24"/>
      <c r="C106" s="24"/>
      <c r="D106" s="24"/>
      <c r="E106" s="24"/>
      <c r="F106" s="24"/>
      <c r="G106" s="24"/>
      <c r="H106" s="24"/>
      <c r="I106" s="24"/>
      <c r="J106" s="109"/>
      <c r="K106" s="21"/>
      <c r="L106" s="96"/>
      <c r="M106" s="23"/>
      <c r="N106" s="98"/>
      <c r="O106" s="92"/>
      <c r="P106" s="92"/>
      <c r="Q106" s="92"/>
      <c r="R106" s="93"/>
      <c r="S106" s="22"/>
    </row>
    <row r="107" spans="2:19">
      <c r="B107" s="24"/>
      <c r="C107" s="24"/>
      <c r="D107" s="24"/>
      <c r="E107" s="24"/>
      <c r="F107" s="24"/>
      <c r="G107" s="24"/>
      <c r="H107" s="24"/>
      <c r="I107" s="24"/>
      <c r="J107" s="109"/>
      <c r="K107" s="21"/>
      <c r="L107" s="96"/>
      <c r="M107" s="23"/>
      <c r="N107" s="98"/>
      <c r="O107" s="92"/>
      <c r="P107" s="92"/>
      <c r="Q107" s="92"/>
      <c r="R107" s="93"/>
      <c r="S107" s="22"/>
    </row>
    <row r="108" spans="2:19">
      <c r="B108" s="24"/>
      <c r="C108" s="24"/>
      <c r="D108" s="24"/>
      <c r="E108" s="24"/>
      <c r="F108" s="24"/>
      <c r="G108" s="24"/>
      <c r="H108" s="24"/>
      <c r="I108" s="24"/>
      <c r="J108" s="109"/>
      <c r="K108" s="21"/>
      <c r="L108" s="96"/>
      <c r="M108" s="23"/>
      <c r="N108" s="98"/>
      <c r="O108" s="92"/>
      <c r="P108" s="92"/>
      <c r="Q108" s="92"/>
      <c r="R108" s="93"/>
      <c r="S108" s="22"/>
    </row>
    <row r="109" spans="2:19">
      <c r="B109" s="24"/>
      <c r="C109" s="24"/>
      <c r="D109" s="24"/>
      <c r="E109" s="24"/>
      <c r="F109" s="24"/>
      <c r="G109" s="24"/>
      <c r="H109" s="24"/>
      <c r="I109" s="24"/>
      <c r="J109" s="109"/>
      <c r="K109" s="21"/>
      <c r="L109" s="96"/>
      <c r="M109" s="23"/>
      <c r="N109" s="98"/>
      <c r="O109" s="92"/>
      <c r="P109" s="92"/>
      <c r="Q109" s="92"/>
      <c r="R109" s="93"/>
      <c r="S109" s="22"/>
    </row>
    <row r="110" spans="2:19">
      <c r="B110" s="24"/>
      <c r="C110" s="24"/>
      <c r="D110" s="24"/>
      <c r="E110" s="24"/>
      <c r="F110" s="24"/>
      <c r="G110" s="24"/>
      <c r="H110" s="24"/>
      <c r="I110" s="24"/>
      <c r="J110" s="109"/>
      <c r="K110" s="21"/>
      <c r="L110" s="96"/>
      <c r="M110" s="23"/>
      <c r="N110" s="98"/>
      <c r="O110" s="92"/>
      <c r="P110" s="92"/>
      <c r="Q110" s="92"/>
      <c r="R110" s="93"/>
      <c r="S110" s="22"/>
    </row>
    <row r="111" spans="2:19">
      <c r="B111" s="24"/>
      <c r="C111" s="24"/>
      <c r="D111" s="24"/>
      <c r="E111" s="24"/>
      <c r="F111" s="24"/>
      <c r="G111" s="24"/>
      <c r="H111" s="24"/>
      <c r="I111" s="24"/>
      <c r="J111" s="109"/>
      <c r="K111" s="21"/>
      <c r="L111" s="96"/>
      <c r="M111" s="23"/>
      <c r="N111" s="98"/>
      <c r="O111" s="92"/>
      <c r="P111" s="92"/>
      <c r="Q111" s="92"/>
      <c r="R111" s="93"/>
      <c r="S111" s="22"/>
    </row>
    <row r="112" spans="2:19">
      <c r="B112" s="24"/>
      <c r="C112" s="24"/>
      <c r="D112" s="24"/>
      <c r="E112" s="24"/>
      <c r="F112" s="24"/>
      <c r="G112" s="24"/>
      <c r="H112" s="24"/>
      <c r="I112" s="24"/>
      <c r="J112" s="109"/>
      <c r="K112" s="21"/>
      <c r="L112" s="96"/>
      <c r="M112" s="23"/>
      <c r="N112" s="98"/>
      <c r="O112" s="92"/>
      <c r="P112" s="92"/>
      <c r="Q112" s="92"/>
      <c r="R112" s="93"/>
      <c r="S112" s="22"/>
    </row>
    <row r="113" spans="2:19">
      <c r="B113" s="24"/>
      <c r="C113" s="24"/>
      <c r="D113" s="24"/>
      <c r="E113" s="24"/>
      <c r="F113" s="24"/>
      <c r="G113" s="24"/>
      <c r="H113" s="24"/>
      <c r="I113" s="24"/>
      <c r="J113" s="109"/>
      <c r="K113" s="21"/>
      <c r="L113" s="96"/>
      <c r="M113" s="23"/>
      <c r="N113" s="98"/>
      <c r="O113" s="92"/>
      <c r="P113" s="92"/>
      <c r="Q113" s="92"/>
      <c r="R113" s="93"/>
      <c r="S113" s="22"/>
    </row>
    <row r="114" spans="2:19">
      <c r="B114" s="24"/>
      <c r="C114" s="24"/>
      <c r="D114" s="24"/>
      <c r="E114" s="24"/>
      <c r="F114" s="24"/>
      <c r="G114" s="24"/>
      <c r="H114" s="24"/>
      <c r="I114" s="24"/>
      <c r="J114" s="109"/>
      <c r="K114" s="21"/>
      <c r="L114" s="96"/>
      <c r="M114" s="23"/>
      <c r="N114" s="98"/>
      <c r="O114" s="92"/>
      <c r="P114" s="92"/>
      <c r="Q114" s="92"/>
      <c r="R114" s="93"/>
      <c r="S114" s="22"/>
    </row>
    <row r="115" spans="2:19">
      <c r="B115" s="24"/>
      <c r="C115" s="24"/>
      <c r="D115" s="24"/>
      <c r="E115" s="24"/>
      <c r="F115" s="24"/>
      <c r="G115" s="24"/>
      <c r="H115" s="24"/>
      <c r="I115" s="24"/>
      <c r="J115" s="109"/>
      <c r="K115" s="21"/>
      <c r="L115" s="96"/>
      <c r="M115" s="23"/>
      <c r="N115" s="98"/>
      <c r="O115" s="92"/>
      <c r="P115" s="92"/>
      <c r="Q115" s="92"/>
      <c r="R115" s="93"/>
      <c r="S115" s="22"/>
    </row>
    <row r="116" spans="2:19">
      <c r="B116" s="24"/>
      <c r="C116" s="24"/>
      <c r="D116" s="24"/>
      <c r="E116" s="24"/>
      <c r="F116" s="24"/>
      <c r="G116" s="24"/>
      <c r="H116" s="24"/>
      <c r="I116" s="24"/>
      <c r="J116" s="109"/>
      <c r="K116" s="21"/>
      <c r="L116" s="96"/>
      <c r="M116" s="23"/>
      <c r="N116" s="98"/>
      <c r="O116" s="92"/>
      <c r="P116" s="92"/>
      <c r="Q116" s="92"/>
      <c r="R116" s="93"/>
      <c r="S116" s="22"/>
    </row>
    <row r="117" spans="2:19">
      <c r="B117" s="24"/>
      <c r="C117" s="24"/>
      <c r="D117" s="24"/>
      <c r="E117" s="24"/>
      <c r="F117" s="24"/>
      <c r="G117" s="24"/>
      <c r="H117" s="24"/>
      <c r="I117" s="24"/>
      <c r="J117" s="109"/>
      <c r="K117" s="21"/>
      <c r="L117" s="96"/>
      <c r="M117" s="23"/>
      <c r="N117" s="98"/>
      <c r="O117" s="92"/>
      <c r="P117" s="92"/>
      <c r="Q117" s="92"/>
      <c r="R117" s="93"/>
      <c r="S117" s="22"/>
    </row>
    <row r="118" spans="2:19">
      <c r="B118" s="24"/>
      <c r="C118" s="24"/>
      <c r="D118" s="24"/>
      <c r="E118" s="24"/>
      <c r="F118" s="24"/>
      <c r="G118" s="24"/>
      <c r="H118" s="24"/>
      <c r="I118" s="24"/>
      <c r="J118" s="109"/>
      <c r="K118" s="21"/>
      <c r="L118" s="96"/>
      <c r="M118" s="23"/>
      <c r="N118" s="98"/>
      <c r="O118" s="92"/>
      <c r="P118" s="92"/>
      <c r="Q118" s="92"/>
      <c r="R118" s="93"/>
      <c r="S118" s="22"/>
    </row>
    <row r="119" spans="2:19">
      <c r="B119" s="24"/>
      <c r="C119" s="24"/>
      <c r="D119" s="24"/>
      <c r="E119" s="24"/>
      <c r="F119" s="24"/>
      <c r="G119" s="24"/>
      <c r="H119" s="24"/>
      <c r="I119" s="24"/>
      <c r="J119" s="109"/>
      <c r="K119" s="21"/>
      <c r="L119" s="96"/>
      <c r="M119" s="23"/>
      <c r="N119" s="98"/>
      <c r="O119" s="92"/>
      <c r="P119" s="92"/>
      <c r="Q119" s="92"/>
      <c r="R119" s="93"/>
      <c r="S119" s="22"/>
    </row>
    <row r="120" spans="2:19">
      <c r="B120" s="24"/>
      <c r="C120" s="24"/>
      <c r="D120" s="24"/>
      <c r="E120" s="24"/>
      <c r="F120" s="24"/>
      <c r="G120" s="24"/>
      <c r="H120" s="24"/>
      <c r="I120" s="24"/>
      <c r="J120" s="109"/>
      <c r="K120" s="21"/>
      <c r="L120" s="96"/>
      <c r="M120" s="23"/>
      <c r="N120" s="98"/>
      <c r="O120" s="92"/>
      <c r="P120" s="92"/>
      <c r="Q120" s="92"/>
      <c r="R120" s="93"/>
      <c r="S120" s="22"/>
    </row>
    <row r="121" spans="2:19">
      <c r="B121" s="24"/>
      <c r="C121" s="24"/>
      <c r="D121" s="24"/>
      <c r="E121" s="24"/>
      <c r="F121" s="24"/>
      <c r="G121" s="24"/>
      <c r="H121" s="24"/>
      <c r="I121" s="24"/>
      <c r="J121" s="109"/>
      <c r="K121" s="21"/>
      <c r="L121" s="96"/>
      <c r="M121" s="23"/>
      <c r="N121" s="98"/>
      <c r="O121" s="92"/>
      <c r="P121" s="92"/>
      <c r="Q121" s="92"/>
      <c r="R121" s="93"/>
      <c r="S121" s="22"/>
    </row>
    <row r="122" spans="2:19">
      <c r="B122" s="24"/>
      <c r="C122" s="24"/>
      <c r="D122" s="24"/>
      <c r="E122" s="24"/>
      <c r="F122" s="24"/>
      <c r="G122" s="24"/>
      <c r="H122" s="24"/>
      <c r="I122" s="24"/>
      <c r="J122" s="109"/>
      <c r="K122" s="21"/>
      <c r="L122" s="96"/>
      <c r="M122" s="23"/>
      <c r="N122" s="98"/>
      <c r="O122" s="92"/>
      <c r="P122" s="92"/>
      <c r="Q122" s="92"/>
      <c r="R122" s="93"/>
      <c r="S122" s="22"/>
    </row>
    <row r="123" spans="2:19">
      <c r="B123" s="24"/>
      <c r="C123" s="24"/>
      <c r="D123" s="24"/>
      <c r="E123" s="24"/>
      <c r="F123" s="24"/>
      <c r="G123" s="24"/>
      <c r="H123" s="24"/>
      <c r="I123" s="24"/>
      <c r="J123" s="109"/>
      <c r="K123" s="21"/>
      <c r="L123" s="96"/>
      <c r="M123" s="23"/>
      <c r="N123" s="98"/>
      <c r="O123" s="92"/>
      <c r="P123" s="92"/>
      <c r="Q123" s="92"/>
      <c r="R123" s="93"/>
      <c r="S123" s="22"/>
    </row>
    <row r="124" spans="2:19">
      <c r="B124" s="24"/>
      <c r="C124" s="24"/>
      <c r="D124" s="24"/>
      <c r="E124" s="24"/>
      <c r="F124" s="24"/>
      <c r="G124" s="24"/>
      <c r="H124" s="24"/>
      <c r="I124" s="24"/>
      <c r="J124" s="109"/>
      <c r="K124" s="21"/>
      <c r="L124" s="96"/>
      <c r="M124" s="23"/>
      <c r="N124" s="98"/>
      <c r="O124" s="92"/>
      <c r="P124" s="92"/>
      <c r="Q124" s="92"/>
      <c r="R124" s="93"/>
      <c r="S124" s="22"/>
    </row>
    <row r="125" spans="2:19">
      <c r="B125" s="24"/>
      <c r="C125" s="24"/>
      <c r="D125" s="24"/>
      <c r="E125" s="24"/>
      <c r="F125" s="24"/>
      <c r="G125" s="24"/>
      <c r="H125" s="24"/>
      <c r="I125" s="24"/>
      <c r="J125" s="109"/>
      <c r="K125" s="21"/>
      <c r="L125" s="96"/>
      <c r="M125" s="23"/>
      <c r="N125" s="98"/>
      <c r="O125" s="92"/>
      <c r="P125" s="92"/>
      <c r="Q125" s="92"/>
      <c r="R125" s="93"/>
      <c r="S125" s="22"/>
    </row>
    <row r="126" spans="2:19">
      <c r="B126" s="24"/>
      <c r="C126" s="24"/>
      <c r="D126" s="24"/>
      <c r="E126" s="24"/>
      <c r="F126" s="24"/>
      <c r="G126" s="24"/>
      <c r="H126" s="24"/>
      <c r="I126" s="24"/>
      <c r="J126" s="109"/>
      <c r="K126" s="21"/>
      <c r="L126" s="96"/>
      <c r="M126" s="23"/>
      <c r="N126" s="98"/>
      <c r="O126" s="92"/>
      <c r="P126" s="92"/>
      <c r="Q126" s="92"/>
      <c r="R126" s="93"/>
      <c r="S126" s="22"/>
    </row>
    <row r="127" spans="2:19">
      <c r="B127" s="24"/>
      <c r="C127" s="24"/>
      <c r="D127" s="24"/>
      <c r="E127" s="24"/>
      <c r="F127" s="24"/>
      <c r="G127" s="24"/>
      <c r="H127" s="24"/>
      <c r="I127" s="24"/>
      <c r="J127" s="109"/>
      <c r="K127" s="21"/>
      <c r="L127" s="96"/>
      <c r="M127" s="23"/>
      <c r="N127" s="98"/>
      <c r="O127" s="92"/>
      <c r="P127" s="92"/>
      <c r="Q127" s="92"/>
      <c r="R127" s="93"/>
      <c r="S127" s="22"/>
    </row>
    <row r="128" spans="2:19">
      <c r="B128" s="24"/>
      <c r="C128" s="24"/>
      <c r="D128" s="24"/>
      <c r="E128" s="24"/>
      <c r="F128" s="24"/>
      <c r="G128" s="24"/>
      <c r="H128" s="24"/>
      <c r="I128" s="24"/>
      <c r="J128" s="109"/>
      <c r="K128" s="21"/>
      <c r="L128" s="96"/>
      <c r="M128" s="23"/>
      <c r="N128" s="98"/>
      <c r="O128" s="92"/>
      <c r="P128" s="92"/>
      <c r="Q128" s="92"/>
      <c r="R128" s="93"/>
      <c r="S128" s="22"/>
    </row>
    <row r="129" spans="2:19">
      <c r="B129" s="24"/>
      <c r="C129" s="24"/>
      <c r="D129" s="24"/>
      <c r="E129" s="24"/>
      <c r="F129" s="24"/>
      <c r="G129" s="24"/>
      <c r="H129" s="24"/>
      <c r="I129" s="24"/>
      <c r="J129" s="109"/>
      <c r="K129" s="21"/>
      <c r="L129" s="96"/>
      <c r="M129" s="23"/>
      <c r="N129" s="98"/>
      <c r="O129" s="92"/>
      <c r="P129" s="92"/>
      <c r="Q129" s="92"/>
      <c r="R129" s="93"/>
      <c r="S129" s="22"/>
    </row>
    <row r="130" spans="2:19">
      <c r="B130" s="24"/>
      <c r="C130" s="24"/>
      <c r="D130" s="24"/>
      <c r="E130" s="24"/>
      <c r="F130" s="24"/>
      <c r="G130" s="24"/>
      <c r="H130" s="24"/>
      <c r="I130" s="24"/>
      <c r="J130" s="109"/>
      <c r="K130" s="21"/>
      <c r="L130" s="96"/>
      <c r="M130" s="23"/>
      <c r="N130" s="98"/>
      <c r="O130" s="92"/>
      <c r="P130" s="92"/>
      <c r="Q130" s="92"/>
      <c r="R130" s="93"/>
      <c r="S130" s="22"/>
    </row>
    <row r="131" spans="2:19">
      <c r="B131" s="24"/>
      <c r="C131" s="24"/>
      <c r="D131" s="24"/>
      <c r="E131" s="24"/>
      <c r="F131" s="24"/>
      <c r="G131" s="24"/>
      <c r="H131" s="24"/>
      <c r="I131" s="24"/>
      <c r="J131" s="109"/>
      <c r="K131" s="21"/>
      <c r="L131" s="96"/>
      <c r="M131" s="23"/>
      <c r="N131" s="98"/>
      <c r="O131" s="92"/>
      <c r="P131" s="92"/>
      <c r="Q131" s="92"/>
      <c r="R131" s="93"/>
      <c r="S131" s="22"/>
    </row>
    <row r="132" spans="2:19">
      <c r="B132" s="24"/>
      <c r="C132" s="24"/>
      <c r="D132" s="24"/>
      <c r="E132" s="24"/>
      <c r="F132" s="24"/>
      <c r="G132" s="24"/>
      <c r="H132" s="24"/>
      <c r="I132" s="24"/>
      <c r="J132" s="109"/>
      <c r="K132" s="21"/>
      <c r="L132" s="96"/>
      <c r="M132" s="23"/>
      <c r="N132" s="98"/>
      <c r="O132" s="92"/>
      <c r="P132" s="92"/>
      <c r="Q132" s="92"/>
      <c r="R132" s="93"/>
      <c r="S132" s="22"/>
    </row>
    <row r="133" spans="2:19">
      <c r="B133" s="24"/>
      <c r="C133" s="24"/>
      <c r="D133" s="24"/>
      <c r="E133" s="24"/>
      <c r="F133" s="24"/>
      <c r="G133" s="24"/>
      <c r="H133" s="24"/>
      <c r="I133" s="24"/>
      <c r="J133" s="109"/>
      <c r="K133" s="21"/>
      <c r="L133" s="96"/>
      <c r="M133" s="23"/>
      <c r="N133" s="98"/>
      <c r="O133" s="92"/>
      <c r="P133" s="92"/>
      <c r="Q133" s="92"/>
      <c r="R133" s="93"/>
      <c r="S133" s="22"/>
    </row>
    <row r="134" spans="2:19">
      <c r="B134" s="24"/>
      <c r="C134" s="24"/>
      <c r="D134" s="24"/>
      <c r="E134" s="24"/>
      <c r="F134" s="24"/>
      <c r="G134" s="24"/>
      <c r="H134" s="24"/>
      <c r="I134" s="24"/>
      <c r="J134" s="109"/>
      <c r="K134" s="21"/>
      <c r="L134" s="96"/>
      <c r="M134" s="23"/>
      <c r="N134" s="98"/>
      <c r="O134" s="92"/>
      <c r="P134" s="92"/>
      <c r="Q134" s="92"/>
      <c r="R134" s="93"/>
      <c r="S134" s="22"/>
    </row>
    <row r="135" spans="2:19">
      <c r="B135" s="24"/>
      <c r="C135" s="24"/>
      <c r="D135" s="24"/>
      <c r="E135" s="24"/>
      <c r="F135" s="24"/>
      <c r="G135" s="24"/>
      <c r="H135" s="24"/>
      <c r="I135" s="24"/>
      <c r="J135" s="109"/>
      <c r="K135" s="21"/>
      <c r="L135" s="96"/>
      <c r="M135" s="23"/>
      <c r="N135" s="98"/>
      <c r="O135" s="92"/>
      <c r="P135" s="92"/>
      <c r="Q135" s="92"/>
      <c r="R135" s="93"/>
      <c r="S135" s="22"/>
    </row>
    <row r="136" spans="2:19">
      <c r="B136" s="24"/>
      <c r="C136" s="24"/>
      <c r="D136" s="24"/>
      <c r="E136" s="24"/>
      <c r="F136" s="24"/>
      <c r="G136" s="24"/>
      <c r="H136" s="24"/>
      <c r="I136" s="24"/>
      <c r="J136" s="109"/>
      <c r="K136" s="21"/>
      <c r="L136" s="96"/>
      <c r="M136" s="23"/>
      <c r="N136" s="98"/>
      <c r="O136" s="92"/>
      <c r="P136" s="92"/>
      <c r="Q136" s="92"/>
      <c r="R136" s="93"/>
      <c r="S136" s="22"/>
    </row>
    <row r="137" spans="2:19">
      <c r="B137" s="24"/>
      <c r="C137" s="24"/>
      <c r="D137" s="24"/>
      <c r="E137" s="24"/>
      <c r="F137" s="24"/>
      <c r="G137" s="24"/>
      <c r="H137" s="24"/>
      <c r="I137" s="24"/>
      <c r="J137" s="109"/>
      <c r="K137" s="21"/>
      <c r="L137" s="96"/>
      <c r="M137" s="23"/>
      <c r="N137" s="98"/>
      <c r="O137" s="92"/>
      <c r="P137" s="92"/>
      <c r="Q137" s="92"/>
      <c r="R137" s="93"/>
      <c r="S137" s="22"/>
    </row>
    <row r="138" spans="2:19">
      <c r="B138" s="24"/>
      <c r="C138" s="24"/>
      <c r="D138" s="24"/>
      <c r="E138" s="24"/>
      <c r="F138" s="24"/>
      <c r="G138" s="24"/>
      <c r="H138" s="24"/>
      <c r="I138" s="24"/>
      <c r="J138" s="109"/>
      <c r="K138" s="21"/>
      <c r="L138" s="96"/>
      <c r="M138" s="23"/>
      <c r="N138" s="98"/>
      <c r="O138" s="92"/>
      <c r="P138" s="92"/>
      <c r="Q138" s="92"/>
      <c r="R138" s="93"/>
      <c r="S138" s="22"/>
    </row>
    <row r="139" spans="2:19">
      <c r="B139" s="24"/>
      <c r="C139" s="24"/>
      <c r="D139" s="24"/>
      <c r="E139" s="24"/>
      <c r="F139" s="24"/>
      <c r="G139" s="24"/>
      <c r="H139" s="24"/>
      <c r="I139" s="24"/>
      <c r="J139" s="109"/>
      <c r="K139" s="21"/>
      <c r="L139" s="96"/>
      <c r="M139" s="23"/>
      <c r="N139" s="98"/>
      <c r="O139" s="92"/>
      <c r="P139" s="92"/>
      <c r="Q139" s="92"/>
      <c r="R139" s="93"/>
      <c r="S139" s="22"/>
    </row>
    <row r="140" spans="2:19">
      <c r="B140" s="24"/>
      <c r="C140" s="24"/>
      <c r="D140" s="24"/>
      <c r="E140" s="24"/>
      <c r="F140" s="24"/>
      <c r="G140" s="24"/>
      <c r="H140" s="24"/>
      <c r="I140" s="24"/>
      <c r="J140" s="109"/>
      <c r="K140" s="21"/>
      <c r="L140" s="96"/>
      <c r="M140" s="23"/>
      <c r="N140" s="98"/>
      <c r="O140" s="92"/>
      <c r="P140" s="92"/>
      <c r="Q140" s="92"/>
      <c r="R140" s="93"/>
      <c r="S140" s="22"/>
    </row>
    <row r="141" spans="2:19">
      <c r="B141" s="24"/>
      <c r="C141" s="24"/>
      <c r="D141" s="24"/>
      <c r="E141" s="24"/>
      <c r="F141" s="24"/>
      <c r="G141" s="24"/>
      <c r="H141" s="24"/>
      <c r="I141" s="24"/>
      <c r="J141" s="109"/>
      <c r="K141" s="21"/>
      <c r="L141" s="96"/>
      <c r="M141" s="23"/>
      <c r="N141" s="98"/>
      <c r="O141" s="92"/>
      <c r="P141" s="92"/>
      <c r="Q141" s="92"/>
      <c r="R141" s="93"/>
      <c r="S141" s="22"/>
    </row>
    <row r="142" spans="2:19">
      <c r="B142" s="24"/>
      <c r="C142" s="24"/>
      <c r="D142" s="24"/>
      <c r="E142" s="24"/>
      <c r="F142" s="24"/>
      <c r="G142" s="24"/>
      <c r="H142" s="24"/>
      <c r="I142" s="24"/>
      <c r="J142" s="109"/>
      <c r="K142" s="21"/>
      <c r="L142" s="96"/>
      <c r="M142" s="23"/>
      <c r="N142" s="98"/>
      <c r="O142" s="92"/>
      <c r="P142" s="92"/>
      <c r="Q142" s="92"/>
      <c r="R142" s="93"/>
      <c r="S142" s="22"/>
    </row>
    <row r="143" spans="2:19">
      <c r="B143" s="24"/>
      <c r="C143" s="24"/>
      <c r="D143" s="24"/>
      <c r="E143" s="24"/>
      <c r="F143" s="24"/>
      <c r="G143" s="24"/>
      <c r="H143" s="24"/>
      <c r="I143" s="24"/>
      <c r="J143" s="109"/>
      <c r="K143" s="21"/>
      <c r="L143" s="96"/>
      <c r="M143" s="23"/>
      <c r="N143" s="98"/>
      <c r="O143" s="92"/>
      <c r="P143" s="92"/>
      <c r="Q143" s="92"/>
      <c r="R143" s="93"/>
      <c r="S143" s="22"/>
    </row>
    <row r="144" spans="2:19">
      <c r="B144" s="24"/>
      <c r="C144" s="24"/>
      <c r="D144" s="24"/>
      <c r="E144" s="24"/>
      <c r="F144" s="24"/>
      <c r="G144" s="24"/>
      <c r="H144" s="24"/>
      <c r="I144" s="24"/>
      <c r="J144" s="109"/>
      <c r="K144" s="21"/>
      <c r="L144" s="96"/>
      <c r="M144" s="23"/>
      <c r="N144" s="98"/>
      <c r="O144" s="92"/>
      <c r="P144" s="92"/>
      <c r="Q144" s="92"/>
      <c r="R144" s="93"/>
      <c r="S144" s="22"/>
    </row>
    <row r="145" spans="2:19">
      <c r="B145" s="24"/>
      <c r="C145" s="24"/>
      <c r="D145" s="24"/>
      <c r="E145" s="24"/>
      <c r="F145" s="24"/>
      <c r="G145" s="24"/>
      <c r="H145" s="24"/>
      <c r="I145" s="24"/>
      <c r="J145" s="109"/>
      <c r="K145" s="21"/>
      <c r="L145" s="96"/>
      <c r="M145" s="23"/>
      <c r="N145" s="98"/>
      <c r="O145" s="92"/>
      <c r="P145" s="92"/>
      <c r="Q145" s="92"/>
      <c r="R145" s="93"/>
      <c r="S145" s="22"/>
    </row>
    <row r="146" spans="2:19">
      <c r="B146" s="24"/>
      <c r="C146" s="24"/>
      <c r="D146" s="24"/>
      <c r="E146" s="24"/>
      <c r="F146" s="24"/>
      <c r="G146" s="24"/>
      <c r="H146" s="24"/>
      <c r="I146" s="24"/>
      <c r="J146" s="109"/>
      <c r="K146" s="21"/>
      <c r="L146" s="96"/>
      <c r="M146" s="23"/>
      <c r="N146" s="98"/>
      <c r="O146" s="92"/>
      <c r="P146" s="92"/>
      <c r="Q146" s="92"/>
      <c r="R146" s="93"/>
      <c r="S146" s="22"/>
    </row>
    <row r="147" spans="2:19">
      <c r="B147" s="24"/>
      <c r="C147" s="24"/>
      <c r="D147" s="24"/>
      <c r="E147" s="24"/>
      <c r="F147" s="24"/>
      <c r="G147" s="24"/>
      <c r="H147" s="24"/>
      <c r="I147" s="24"/>
      <c r="J147" s="109"/>
      <c r="K147" s="21"/>
      <c r="L147" s="96"/>
      <c r="M147" s="23"/>
      <c r="N147" s="98"/>
      <c r="O147" s="92"/>
      <c r="P147" s="92"/>
      <c r="Q147" s="92"/>
      <c r="R147" s="93"/>
      <c r="S147" s="22"/>
    </row>
    <row r="148" spans="2:19">
      <c r="B148" s="24"/>
      <c r="C148" s="24"/>
      <c r="D148" s="24"/>
      <c r="E148" s="24"/>
      <c r="F148" s="24"/>
      <c r="G148" s="24"/>
      <c r="H148" s="24"/>
      <c r="I148" s="24"/>
      <c r="J148" s="109"/>
      <c r="K148" s="21"/>
      <c r="L148" s="96"/>
      <c r="M148" s="23"/>
      <c r="N148" s="98"/>
      <c r="O148" s="92"/>
      <c r="P148" s="92"/>
      <c r="Q148" s="92"/>
      <c r="R148" s="93"/>
      <c r="S148" s="22"/>
    </row>
    <row r="149" spans="2:19">
      <c r="B149" s="24"/>
      <c r="C149" s="24"/>
      <c r="D149" s="24"/>
      <c r="E149" s="24"/>
      <c r="F149" s="24"/>
      <c r="G149" s="24"/>
      <c r="H149" s="24"/>
      <c r="I149" s="24"/>
      <c r="J149" s="109"/>
      <c r="K149" s="21"/>
      <c r="L149" s="96"/>
      <c r="M149" s="23"/>
      <c r="N149" s="98"/>
      <c r="O149" s="92"/>
      <c r="P149" s="92"/>
      <c r="Q149" s="92"/>
      <c r="R149" s="93"/>
      <c r="S149" s="22"/>
    </row>
    <row r="150" spans="2:19">
      <c r="B150" s="24"/>
      <c r="C150" s="24"/>
      <c r="D150" s="24"/>
      <c r="E150" s="24"/>
      <c r="F150" s="24"/>
      <c r="G150" s="24"/>
      <c r="H150" s="24"/>
      <c r="I150" s="24"/>
      <c r="J150" s="109"/>
      <c r="K150" s="21"/>
      <c r="L150" s="96"/>
      <c r="M150" s="23"/>
      <c r="N150" s="98"/>
      <c r="O150" s="92"/>
      <c r="P150" s="92"/>
      <c r="Q150" s="92"/>
      <c r="R150" s="93"/>
      <c r="S150" s="22"/>
    </row>
    <row r="151" spans="2:19">
      <c r="B151" s="24"/>
      <c r="C151" s="24"/>
      <c r="D151" s="24"/>
      <c r="E151" s="24"/>
      <c r="F151" s="24"/>
      <c r="G151" s="24"/>
      <c r="H151" s="24"/>
      <c r="I151" s="24"/>
      <c r="J151" s="109"/>
      <c r="K151" s="21"/>
      <c r="L151" s="96"/>
      <c r="M151" s="23"/>
      <c r="N151" s="98"/>
      <c r="O151" s="92"/>
      <c r="P151" s="92"/>
      <c r="Q151" s="92"/>
      <c r="R151" s="93"/>
      <c r="S151" s="22"/>
    </row>
    <row r="152" spans="2:19">
      <c r="B152" s="24"/>
      <c r="C152" s="24"/>
      <c r="D152" s="24"/>
      <c r="E152" s="24"/>
      <c r="F152" s="24"/>
      <c r="G152" s="24"/>
      <c r="H152" s="24"/>
      <c r="I152" s="24"/>
      <c r="J152" s="109"/>
      <c r="K152" s="21"/>
      <c r="L152" s="96"/>
      <c r="M152" s="23"/>
      <c r="N152" s="98"/>
      <c r="O152" s="92"/>
      <c r="P152" s="92"/>
      <c r="Q152" s="92"/>
      <c r="R152" s="93"/>
      <c r="S152" s="22"/>
    </row>
    <row r="153" spans="2:19">
      <c r="B153" s="24"/>
      <c r="C153" s="24"/>
      <c r="D153" s="24"/>
      <c r="E153" s="24"/>
      <c r="F153" s="24"/>
      <c r="G153" s="24"/>
      <c r="H153" s="24"/>
      <c r="I153" s="24"/>
      <c r="J153" s="109"/>
      <c r="K153" s="21"/>
      <c r="L153" s="96"/>
      <c r="M153" s="23"/>
      <c r="N153" s="98"/>
      <c r="O153" s="92"/>
      <c r="P153" s="92"/>
      <c r="Q153" s="92"/>
      <c r="R153" s="93"/>
      <c r="S153" s="22"/>
    </row>
    <row r="154" spans="2:19">
      <c r="B154" s="24"/>
      <c r="C154" s="24"/>
      <c r="D154" s="24"/>
      <c r="E154" s="24"/>
      <c r="F154" s="24"/>
      <c r="G154" s="24"/>
      <c r="H154" s="24"/>
      <c r="I154" s="24"/>
      <c r="J154" s="109"/>
      <c r="K154" s="21"/>
      <c r="L154" s="96"/>
      <c r="M154" s="23"/>
      <c r="N154" s="98"/>
      <c r="O154" s="92"/>
      <c r="P154" s="92"/>
      <c r="Q154" s="92"/>
      <c r="R154" s="93"/>
      <c r="S154" s="22"/>
    </row>
    <row r="155" spans="2:19">
      <c r="B155" s="24"/>
      <c r="C155" s="24"/>
      <c r="D155" s="24"/>
      <c r="E155" s="24"/>
      <c r="F155" s="24"/>
      <c r="G155" s="24"/>
      <c r="H155" s="24"/>
      <c r="I155" s="24"/>
      <c r="J155" s="109"/>
      <c r="K155" s="21"/>
      <c r="L155" s="96"/>
      <c r="M155" s="23"/>
      <c r="N155" s="98"/>
      <c r="O155" s="92"/>
      <c r="P155" s="92"/>
      <c r="Q155" s="92"/>
      <c r="R155" s="93"/>
      <c r="S155" s="22"/>
    </row>
    <row r="156" spans="2:19">
      <c r="B156" s="24"/>
      <c r="C156" s="24"/>
      <c r="D156" s="24"/>
      <c r="E156" s="24"/>
      <c r="F156" s="24"/>
      <c r="G156" s="24"/>
      <c r="H156" s="24"/>
      <c r="I156" s="24"/>
      <c r="J156" s="109"/>
      <c r="K156" s="21"/>
      <c r="L156" s="96"/>
      <c r="M156" s="23"/>
      <c r="N156" s="98"/>
      <c r="O156" s="92"/>
      <c r="P156" s="92"/>
      <c r="Q156" s="92"/>
      <c r="R156" s="93"/>
      <c r="S156" s="22"/>
    </row>
    <row r="157" spans="2:19">
      <c r="B157" s="24"/>
      <c r="C157" s="24"/>
      <c r="D157" s="24"/>
      <c r="E157" s="24"/>
      <c r="F157" s="24"/>
      <c r="G157" s="24"/>
      <c r="H157" s="24"/>
      <c r="I157" s="24"/>
      <c r="J157" s="109"/>
      <c r="K157" s="21"/>
      <c r="L157" s="96"/>
      <c r="M157" s="23"/>
      <c r="N157" s="98"/>
      <c r="O157" s="92"/>
      <c r="P157" s="92"/>
      <c r="Q157" s="92"/>
      <c r="R157" s="93"/>
      <c r="S157" s="22"/>
    </row>
    <row r="158" spans="2:19">
      <c r="B158" s="24"/>
      <c r="C158" s="24"/>
      <c r="D158" s="24"/>
      <c r="E158" s="24"/>
      <c r="F158" s="24"/>
      <c r="G158" s="24"/>
      <c r="H158" s="24"/>
      <c r="I158" s="24"/>
      <c r="J158" s="109"/>
      <c r="K158" s="21"/>
      <c r="L158" s="96"/>
      <c r="M158" s="23"/>
      <c r="N158" s="98"/>
      <c r="O158" s="92"/>
      <c r="P158" s="92"/>
      <c r="Q158" s="92"/>
      <c r="R158" s="93"/>
      <c r="S158" s="22"/>
    </row>
    <row r="159" spans="2:19">
      <c r="B159" s="24"/>
      <c r="C159" s="24"/>
      <c r="D159" s="24"/>
      <c r="E159" s="24"/>
      <c r="F159" s="24"/>
      <c r="G159" s="24"/>
      <c r="H159" s="24"/>
      <c r="I159" s="24"/>
      <c r="J159" s="109"/>
      <c r="K159" s="21"/>
      <c r="L159" s="96"/>
      <c r="M159" s="23"/>
      <c r="N159" s="98"/>
      <c r="O159" s="92"/>
      <c r="P159" s="92"/>
      <c r="Q159" s="92"/>
      <c r="R159" s="93"/>
      <c r="S159" s="22"/>
    </row>
    <row r="160" spans="2:19">
      <c r="B160" s="24"/>
      <c r="C160" s="24"/>
      <c r="D160" s="24"/>
      <c r="E160" s="24"/>
      <c r="F160" s="24"/>
      <c r="G160" s="24"/>
      <c r="H160" s="24"/>
      <c r="I160" s="24"/>
      <c r="J160" s="109"/>
      <c r="K160" s="21"/>
      <c r="L160" s="96"/>
      <c r="M160" s="23"/>
      <c r="N160" s="98"/>
      <c r="O160" s="92"/>
      <c r="P160" s="92"/>
      <c r="Q160" s="92"/>
      <c r="R160" s="93"/>
      <c r="S160" s="22"/>
    </row>
    <row r="161" spans="2:19">
      <c r="B161" s="24"/>
      <c r="C161" s="24"/>
      <c r="D161" s="24"/>
      <c r="E161" s="24"/>
      <c r="F161" s="24"/>
      <c r="G161" s="24"/>
      <c r="H161" s="24"/>
      <c r="I161" s="24"/>
      <c r="J161" s="109"/>
      <c r="K161" s="21"/>
      <c r="L161" s="96"/>
      <c r="M161" s="23"/>
      <c r="N161" s="98"/>
      <c r="O161" s="92"/>
      <c r="P161" s="92"/>
      <c r="Q161" s="92"/>
      <c r="R161" s="93"/>
      <c r="S161" s="22"/>
    </row>
    <row r="162" spans="2:19">
      <c r="B162" s="24"/>
      <c r="C162" s="24"/>
      <c r="D162" s="24"/>
      <c r="E162" s="24"/>
      <c r="F162" s="24"/>
      <c r="G162" s="24"/>
      <c r="H162" s="24"/>
      <c r="I162" s="24"/>
      <c r="J162" s="109"/>
      <c r="K162" s="21"/>
      <c r="L162" s="96"/>
      <c r="M162" s="23"/>
      <c r="N162" s="98"/>
      <c r="O162" s="92"/>
      <c r="P162" s="92"/>
      <c r="Q162" s="92"/>
      <c r="R162" s="93"/>
      <c r="S162" s="22"/>
    </row>
    <row r="163" spans="2:19">
      <c r="B163" s="24"/>
      <c r="C163" s="24"/>
      <c r="D163" s="24"/>
      <c r="E163" s="24"/>
      <c r="F163" s="24"/>
      <c r="G163" s="24"/>
      <c r="H163" s="24"/>
      <c r="I163" s="24"/>
      <c r="J163" s="109"/>
      <c r="K163" s="21"/>
      <c r="L163" s="96"/>
      <c r="M163" s="23"/>
      <c r="N163" s="98"/>
      <c r="O163" s="92"/>
      <c r="P163" s="92"/>
      <c r="Q163" s="92"/>
      <c r="R163" s="93"/>
      <c r="S163" s="22"/>
    </row>
    <row r="164" spans="2:19">
      <c r="B164" s="24"/>
      <c r="C164" s="24"/>
      <c r="D164" s="24"/>
      <c r="E164" s="24"/>
      <c r="F164" s="24"/>
      <c r="G164" s="24"/>
      <c r="H164" s="24"/>
      <c r="I164" s="24"/>
      <c r="J164" s="109"/>
      <c r="K164" s="21"/>
      <c r="L164" s="96"/>
      <c r="M164" s="23"/>
      <c r="N164" s="98"/>
      <c r="O164" s="92"/>
      <c r="P164" s="92"/>
      <c r="Q164" s="92"/>
      <c r="R164" s="93"/>
      <c r="S164" s="22"/>
    </row>
    <row r="165" spans="2:19">
      <c r="B165" s="24"/>
      <c r="C165" s="24"/>
      <c r="D165" s="24"/>
      <c r="E165" s="24"/>
      <c r="F165" s="24"/>
      <c r="G165" s="24"/>
      <c r="H165" s="24"/>
      <c r="I165" s="24"/>
      <c r="J165" s="109"/>
      <c r="K165" s="21"/>
      <c r="L165" s="96"/>
      <c r="M165" s="23"/>
      <c r="N165" s="98"/>
      <c r="O165" s="92"/>
      <c r="P165" s="92"/>
      <c r="Q165" s="92"/>
      <c r="R165" s="93"/>
      <c r="S165" s="22"/>
    </row>
    <row r="166" spans="2:19">
      <c r="B166" s="24"/>
      <c r="C166" s="24"/>
      <c r="D166" s="24"/>
      <c r="E166" s="24"/>
      <c r="F166" s="24"/>
      <c r="G166" s="24"/>
      <c r="H166" s="24"/>
      <c r="I166" s="24"/>
      <c r="J166" s="109"/>
      <c r="K166" s="21"/>
      <c r="L166" s="96"/>
      <c r="M166" s="23"/>
      <c r="N166" s="98"/>
      <c r="O166" s="92"/>
      <c r="P166" s="92"/>
      <c r="Q166" s="92"/>
      <c r="R166" s="93"/>
      <c r="S166" s="22"/>
    </row>
    <row r="167" spans="2:19">
      <c r="B167" s="24"/>
      <c r="C167" s="24"/>
      <c r="D167" s="24"/>
      <c r="E167" s="24"/>
      <c r="F167" s="24"/>
      <c r="G167" s="24"/>
      <c r="H167" s="24"/>
      <c r="I167" s="24"/>
      <c r="J167" s="109"/>
      <c r="K167" s="21"/>
      <c r="L167" s="96"/>
      <c r="M167" s="23"/>
      <c r="N167" s="98"/>
      <c r="O167" s="92"/>
      <c r="P167" s="92"/>
      <c r="Q167" s="92"/>
      <c r="R167" s="93"/>
      <c r="S167" s="22"/>
    </row>
    <row r="168" spans="2:19">
      <c r="B168" s="24"/>
      <c r="C168" s="24"/>
      <c r="D168" s="24"/>
      <c r="E168" s="24"/>
      <c r="F168" s="24"/>
      <c r="G168" s="24"/>
      <c r="H168" s="24"/>
      <c r="I168" s="24"/>
      <c r="J168" s="109"/>
      <c r="K168" s="21"/>
      <c r="L168" s="96"/>
      <c r="M168" s="23"/>
      <c r="N168" s="98"/>
      <c r="O168" s="92"/>
      <c r="P168" s="92"/>
      <c r="Q168" s="92"/>
      <c r="R168" s="93"/>
      <c r="S168" s="22"/>
    </row>
    <row r="169" spans="2:19">
      <c r="B169" s="24"/>
      <c r="C169" s="24"/>
      <c r="D169" s="24"/>
      <c r="E169" s="24"/>
      <c r="F169" s="24"/>
      <c r="G169" s="24"/>
      <c r="H169" s="24"/>
      <c r="I169" s="24"/>
      <c r="J169" s="109"/>
      <c r="K169" s="21"/>
      <c r="L169" s="96"/>
      <c r="M169" s="23"/>
      <c r="N169" s="98"/>
      <c r="O169" s="92"/>
      <c r="P169" s="92"/>
      <c r="Q169" s="92"/>
      <c r="R169" s="93"/>
      <c r="S169" s="22"/>
    </row>
    <row r="170" spans="2:19">
      <c r="B170" s="24"/>
      <c r="C170" s="24"/>
      <c r="D170" s="24"/>
      <c r="E170" s="24"/>
      <c r="F170" s="24"/>
      <c r="G170" s="24"/>
      <c r="H170" s="24"/>
      <c r="I170" s="24"/>
      <c r="J170" s="109"/>
      <c r="K170" s="21"/>
      <c r="L170" s="96"/>
      <c r="M170" s="23"/>
      <c r="N170" s="98"/>
      <c r="O170" s="92"/>
      <c r="P170" s="92"/>
      <c r="Q170" s="92"/>
      <c r="R170" s="93"/>
      <c r="S170" s="22"/>
    </row>
    <row r="171" spans="2:19">
      <c r="B171" s="24"/>
      <c r="C171" s="24"/>
      <c r="D171" s="24"/>
      <c r="E171" s="24"/>
      <c r="F171" s="24"/>
      <c r="G171" s="24"/>
      <c r="H171" s="24"/>
      <c r="I171" s="24"/>
      <c r="J171" s="109"/>
      <c r="K171" s="21"/>
      <c r="L171" s="96"/>
      <c r="M171" s="23"/>
      <c r="N171" s="98"/>
      <c r="O171" s="92"/>
      <c r="P171" s="92"/>
      <c r="Q171" s="92"/>
      <c r="R171" s="93"/>
      <c r="S171" s="22"/>
    </row>
    <row r="172" spans="2:19">
      <c r="B172" s="24"/>
      <c r="C172" s="24"/>
      <c r="D172" s="24"/>
      <c r="E172" s="24"/>
      <c r="F172" s="24"/>
      <c r="G172" s="24"/>
      <c r="H172" s="24"/>
      <c r="I172" s="24"/>
      <c r="J172" s="109"/>
      <c r="K172" s="21"/>
      <c r="L172" s="96"/>
      <c r="M172" s="23"/>
      <c r="N172" s="98"/>
      <c r="O172" s="92"/>
      <c r="P172" s="92"/>
      <c r="Q172" s="92"/>
      <c r="R172" s="93"/>
      <c r="S172" s="22"/>
    </row>
    <row r="173" spans="2:19">
      <c r="B173" s="24"/>
      <c r="C173" s="24"/>
      <c r="D173" s="24"/>
      <c r="E173" s="24"/>
      <c r="F173" s="24"/>
      <c r="G173" s="24"/>
      <c r="H173" s="24"/>
      <c r="I173" s="24"/>
      <c r="J173" s="109"/>
      <c r="K173" s="21"/>
      <c r="L173" s="96"/>
      <c r="M173" s="23"/>
      <c r="N173" s="98"/>
      <c r="O173" s="92"/>
      <c r="P173" s="92"/>
      <c r="Q173" s="92"/>
      <c r="R173" s="93"/>
      <c r="S173" s="22"/>
    </row>
    <row r="174" spans="2:19">
      <c r="B174" s="24"/>
      <c r="C174" s="24"/>
      <c r="D174" s="24"/>
      <c r="E174" s="24"/>
      <c r="F174" s="24"/>
      <c r="G174" s="24"/>
      <c r="H174" s="24"/>
      <c r="I174" s="24"/>
      <c r="J174" s="109"/>
      <c r="K174" s="21"/>
      <c r="L174" s="96"/>
      <c r="M174" s="23"/>
      <c r="N174" s="98"/>
      <c r="O174" s="92"/>
      <c r="P174" s="92"/>
      <c r="Q174" s="92"/>
      <c r="R174" s="93"/>
      <c r="S174" s="22"/>
    </row>
    <row r="175" spans="2:19">
      <c r="B175" s="24"/>
      <c r="C175" s="24"/>
      <c r="D175" s="24"/>
      <c r="E175" s="24"/>
      <c r="F175" s="24"/>
      <c r="G175" s="24"/>
      <c r="H175" s="24"/>
      <c r="I175" s="24"/>
      <c r="J175" s="109"/>
      <c r="K175" s="21"/>
      <c r="L175" s="96"/>
      <c r="M175" s="23"/>
      <c r="N175" s="98"/>
      <c r="O175" s="92"/>
      <c r="P175" s="92"/>
      <c r="Q175" s="92"/>
      <c r="R175" s="93"/>
      <c r="S175" s="22"/>
    </row>
    <row r="176" spans="2:19">
      <c r="B176" s="24"/>
      <c r="C176" s="24"/>
      <c r="D176" s="24"/>
      <c r="E176" s="24"/>
      <c r="F176" s="24"/>
      <c r="G176" s="24"/>
      <c r="H176" s="24"/>
      <c r="I176" s="24"/>
      <c r="J176" s="109"/>
      <c r="K176" s="21"/>
      <c r="L176" s="96"/>
      <c r="M176" s="23"/>
      <c r="N176" s="98"/>
      <c r="O176" s="92"/>
      <c r="P176" s="92"/>
      <c r="Q176" s="92"/>
      <c r="R176" s="93"/>
      <c r="S176" s="22"/>
    </row>
    <row r="177" spans="2:19">
      <c r="B177" s="24"/>
      <c r="C177" s="24"/>
      <c r="D177" s="24"/>
      <c r="E177" s="24"/>
      <c r="F177" s="24"/>
      <c r="G177" s="24"/>
      <c r="H177" s="24"/>
      <c r="I177" s="24"/>
      <c r="J177" s="109"/>
      <c r="K177" s="21"/>
      <c r="L177" s="96"/>
      <c r="M177" s="23"/>
      <c r="N177" s="98"/>
      <c r="O177" s="92"/>
      <c r="P177" s="92"/>
      <c r="Q177" s="92"/>
      <c r="R177" s="93"/>
      <c r="S177" s="22"/>
    </row>
    <row r="178" spans="2:19">
      <c r="B178" s="24"/>
      <c r="C178" s="24"/>
      <c r="D178" s="24"/>
      <c r="E178" s="24"/>
      <c r="F178" s="24"/>
      <c r="G178" s="24"/>
      <c r="H178" s="24"/>
      <c r="I178" s="24"/>
      <c r="J178" s="109"/>
      <c r="K178" s="21"/>
      <c r="L178" s="96"/>
      <c r="M178" s="23"/>
      <c r="N178" s="98"/>
      <c r="O178" s="92"/>
      <c r="P178" s="92"/>
      <c r="Q178" s="92"/>
      <c r="R178" s="93"/>
      <c r="S178" s="22"/>
    </row>
    <row r="179" spans="2:19">
      <c r="B179" s="24"/>
      <c r="C179" s="24"/>
      <c r="D179" s="24"/>
      <c r="E179" s="24"/>
      <c r="F179" s="24"/>
      <c r="G179" s="24"/>
      <c r="H179" s="24"/>
      <c r="I179" s="24"/>
      <c r="J179" s="109"/>
      <c r="K179" s="21"/>
      <c r="L179" s="96"/>
      <c r="M179" s="23"/>
      <c r="N179" s="98"/>
      <c r="O179" s="92"/>
      <c r="P179" s="92"/>
      <c r="Q179" s="92"/>
      <c r="R179" s="93"/>
      <c r="S179" s="22"/>
    </row>
    <row r="180" spans="2:19">
      <c r="B180" s="24"/>
      <c r="C180" s="24"/>
      <c r="D180" s="24"/>
      <c r="E180" s="24"/>
      <c r="F180" s="24"/>
      <c r="G180" s="24"/>
      <c r="H180" s="24"/>
      <c r="I180" s="24"/>
      <c r="J180" s="109"/>
      <c r="K180" s="21"/>
      <c r="L180" s="96"/>
      <c r="M180" s="23"/>
      <c r="N180" s="98"/>
      <c r="O180" s="92"/>
      <c r="P180" s="92"/>
      <c r="Q180" s="92"/>
      <c r="R180" s="93"/>
      <c r="S180" s="22"/>
    </row>
    <row r="181" spans="2:19">
      <c r="B181" s="24"/>
      <c r="C181" s="24"/>
      <c r="D181" s="24"/>
      <c r="E181" s="24"/>
      <c r="F181" s="24"/>
      <c r="G181" s="24"/>
      <c r="H181" s="24"/>
      <c r="I181" s="24"/>
      <c r="J181" s="109"/>
      <c r="K181" s="21"/>
      <c r="L181" s="96"/>
      <c r="M181" s="23"/>
      <c r="N181" s="98"/>
      <c r="O181" s="92"/>
      <c r="P181" s="92"/>
      <c r="Q181" s="92"/>
      <c r="R181" s="93"/>
      <c r="S181" s="22"/>
    </row>
    <row r="182" spans="2:19">
      <c r="B182" s="24"/>
      <c r="C182" s="24"/>
      <c r="D182" s="24"/>
      <c r="E182" s="24"/>
      <c r="F182" s="24"/>
      <c r="G182" s="24"/>
      <c r="H182" s="24"/>
      <c r="I182" s="24"/>
      <c r="J182" s="109"/>
      <c r="K182" s="21"/>
      <c r="L182" s="96"/>
      <c r="M182" s="23"/>
      <c r="N182" s="98"/>
      <c r="O182" s="92"/>
      <c r="P182" s="92"/>
      <c r="Q182" s="92"/>
      <c r="R182" s="93"/>
      <c r="S182" s="22"/>
    </row>
    <row r="183" spans="2:19">
      <c r="B183" s="24"/>
      <c r="C183" s="24"/>
      <c r="D183" s="24"/>
      <c r="E183" s="24"/>
      <c r="F183" s="24"/>
      <c r="G183" s="24"/>
      <c r="H183" s="24"/>
      <c r="I183" s="24"/>
      <c r="J183" s="109"/>
      <c r="K183" s="21"/>
      <c r="L183" s="96"/>
      <c r="M183" s="23"/>
      <c r="N183" s="98"/>
      <c r="O183" s="92"/>
      <c r="P183" s="92"/>
      <c r="Q183" s="92"/>
      <c r="R183" s="93"/>
      <c r="S183" s="22"/>
    </row>
    <row r="184" spans="2:19">
      <c r="B184" s="24"/>
      <c r="C184" s="24"/>
      <c r="D184" s="24"/>
      <c r="E184" s="24"/>
      <c r="F184" s="24"/>
      <c r="G184" s="24"/>
      <c r="H184" s="24"/>
      <c r="I184" s="24"/>
      <c r="J184" s="109"/>
      <c r="K184" s="21"/>
      <c r="L184" s="96"/>
      <c r="M184" s="23"/>
      <c r="N184" s="98"/>
      <c r="O184" s="92"/>
      <c r="P184" s="92"/>
      <c r="Q184" s="92"/>
      <c r="R184" s="93"/>
      <c r="S184" s="22"/>
    </row>
    <row r="185" spans="2:19">
      <c r="B185" s="24"/>
      <c r="C185" s="24"/>
      <c r="D185" s="24"/>
      <c r="E185" s="24"/>
      <c r="F185" s="24"/>
      <c r="G185" s="24"/>
      <c r="H185" s="24"/>
      <c r="I185" s="24"/>
      <c r="J185" s="109"/>
      <c r="K185" s="21"/>
      <c r="L185" s="96"/>
      <c r="M185" s="23"/>
      <c r="N185" s="98"/>
      <c r="O185" s="92"/>
      <c r="P185" s="92"/>
      <c r="Q185" s="92"/>
      <c r="R185" s="93"/>
      <c r="S185" s="22"/>
    </row>
    <row r="186" spans="2:19">
      <c r="B186" s="24"/>
      <c r="C186" s="24"/>
      <c r="D186" s="24"/>
      <c r="E186" s="24"/>
      <c r="F186" s="24"/>
      <c r="G186" s="24"/>
      <c r="H186" s="24"/>
      <c r="I186" s="24"/>
      <c r="J186" s="109"/>
      <c r="K186" s="21"/>
      <c r="L186" s="96"/>
      <c r="M186" s="23"/>
      <c r="N186" s="98"/>
      <c r="O186" s="92"/>
      <c r="P186" s="92"/>
      <c r="Q186" s="92"/>
      <c r="R186" s="93"/>
      <c r="S186" s="22"/>
    </row>
    <row r="187" spans="2:19">
      <c r="B187" s="24"/>
      <c r="C187" s="24"/>
      <c r="D187" s="24"/>
      <c r="E187" s="24"/>
      <c r="F187" s="24"/>
      <c r="G187" s="24"/>
      <c r="H187" s="24"/>
      <c r="I187" s="24"/>
      <c r="J187" s="109"/>
      <c r="K187" s="21"/>
      <c r="L187" s="96"/>
      <c r="M187" s="23"/>
      <c r="N187" s="98"/>
      <c r="O187" s="92"/>
      <c r="P187" s="92"/>
      <c r="Q187" s="92"/>
      <c r="R187" s="93"/>
      <c r="S187" s="22"/>
    </row>
    <row r="188" spans="2:19">
      <c r="B188" s="24"/>
      <c r="C188" s="24"/>
      <c r="D188" s="24"/>
      <c r="E188" s="24"/>
      <c r="F188" s="24"/>
      <c r="G188" s="24"/>
      <c r="H188" s="24"/>
      <c r="I188" s="24"/>
      <c r="J188" s="109"/>
      <c r="K188" s="21"/>
      <c r="L188" s="96"/>
      <c r="M188" s="23"/>
      <c r="N188" s="98"/>
      <c r="O188" s="92"/>
      <c r="P188" s="92"/>
      <c r="Q188" s="92"/>
      <c r="R188" s="93"/>
      <c r="S188" s="22"/>
    </row>
    <row r="189" spans="2:19">
      <c r="B189" s="24"/>
      <c r="C189" s="24"/>
      <c r="D189" s="24"/>
      <c r="E189" s="24"/>
      <c r="F189" s="24"/>
      <c r="G189" s="24"/>
      <c r="H189" s="24"/>
      <c r="I189" s="24"/>
      <c r="J189" s="109"/>
      <c r="K189" s="21"/>
      <c r="L189" s="96"/>
      <c r="M189" s="23"/>
      <c r="N189" s="98"/>
      <c r="O189" s="92"/>
      <c r="P189" s="92"/>
      <c r="Q189" s="92"/>
      <c r="R189" s="93"/>
      <c r="S189" s="22"/>
    </row>
    <row r="190" spans="2:19">
      <c r="B190" s="24"/>
      <c r="C190" s="24"/>
      <c r="D190" s="24"/>
      <c r="E190" s="24"/>
      <c r="F190" s="24"/>
      <c r="G190" s="24"/>
      <c r="H190" s="24"/>
      <c r="I190" s="24"/>
      <c r="J190" s="109"/>
      <c r="K190" s="21"/>
      <c r="L190" s="96"/>
      <c r="M190" s="23"/>
      <c r="N190" s="98"/>
      <c r="O190" s="92"/>
      <c r="P190" s="92"/>
      <c r="Q190" s="92"/>
      <c r="R190" s="93"/>
      <c r="S190" s="22"/>
    </row>
    <row r="191" spans="2:19">
      <c r="B191" s="24"/>
      <c r="C191" s="24"/>
      <c r="D191" s="24"/>
      <c r="E191" s="24"/>
      <c r="F191" s="24"/>
      <c r="G191" s="24"/>
      <c r="H191" s="24"/>
      <c r="I191" s="24"/>
      <c r="J191" s="109"/>
      <c r="K191" s="21"/>
      <c r="L191" s="96"/>
      <c r="M191" s="23"/>
      <c r="N191" s="98"/>
      <c r="O191" s="92"/>
      <c r="P191" s="92"/>
      <c r="Q191" s="92"/>
      <c r="R191" s="93"/>
      <c r="S191" s="22"/>
    </row>
    <row r="192" spans="2:19">
      <c r="B192" s="24"/>
      <c r="C192" s="24"/>
      <c r="D192" s="24"/>
      <c r="E192" s="24"/>
      <c r="F192" s="24"/>
      <c r="G192" s="24"/>
      <c r="H192" s="24"/>
      <c r="I192" s="24"/>
      <c r="J192" s="109"/>
      <c r="K192" s="21"/>
      <c r="L192" s="96"/>
      <c r="M192" s="23"/>
      <c r="N192" s="98"/>
      <c r="O192" s="92"/>
      <c r="P192" s="92"/>
      <c r="Q192" s="92"/>
      <c r="R192" s="93"/>
      <c r="S192" s="22"/>
    </row>
    <row r="193" spans="2:19">
      <c r="B193" s="24"/>
      <c r="C193" s="24"/>
      <c r="D193" s="24"/>
      <c r="E193" s="24"/>
      <c r="F193" s="24"/>
      <c r="G193" s="24"/>
      <c r="H193" s="24"/>
      <c r="I193" s="24"/>
      <c r="J193" s="109"/>
      <c r="K193" s="21"/>
      <c r="L193" s="96"/>
      <c r="M193" s="23"/>
      <c r="N193" s="98"/>
      <c r="O193" s="92"/>
      <c r="P193" s="92"/>
      <c r="Q193" s="92"/>
      <c r="R193" s="93"/>
      <c r="S193" s="22"/>
    </row>
    <row r="194" spans="2:19">
      <c r="B194" s="24"/>
      <c r="C194" s="24"/>
      <c r="D194" s="24"/>
      <c r="E194" s="24"/>
      <c r="F194" s="24"/>
      <c r="G194" s="24"/>
      <c r="H194" s="24"/>
      <c r="I194" s="24"/>
      <c r="J194" s="109"/>
      <c r="K194" s="21"/>
      <c r="L194" s="96"/>
      <c r="M194" s="23"/>
      <c r="N194" s="98"/>
      <c r="O194" s="92"/>
      <c r="P194" s="92"/>
      <c r="Q194" s="92"/>
      <c r="R194" s="93"/>
      <c r="S194" s="22"/>
    </row>
    <row r="195" spans="2:19">
      <c r="B195" s="24"/>
      <c r="C195" s="24"/>
      <c r="D195" s="24"/>
      <c r="E195" s="24"/>
      <c r="F195" s="24"/>
      <c r="G195" s="24"/>
      <c r="H195" s="24"/>
      <c r="I195" s="24"/>
      <c r="J195" s="109"/>
      <c r="K195" s="21"/>
      <c r="L195" s="96"/>
      <c r="M195" s="23"/>
      <c r="N195" s="98"/>
      <c r="O195" s="92"/>
      <c r="P195" s="92"/>
      <c r="Q195" s="92"/>
      <c r="R195" s="93"/>
      <c r="S195" s="22"/>
    </row>
    <row r="196" spans="2:19">
      <c r="B196" s="24"/>
      <c r="C196" s="24"/>
      <c r="D196" s="24"/>
      <c r="E196" s="24"/>
      <c r="F196" s="24"/>
      <c r="G196" s="24"/>
      <c r="H196" s="24"/>
      <c r="I196" s="24"/>
      <c r="J196" s="109"/>
      <c r="K196" s="21"/>
      <c r="L196" s="96"/>
      <c r="M196" s="23"/>
      <c r="N196" s="98"/>
      <c r="O196" s="92"/>
      <c r="P196" s="92"/>
      <c r="Q196" s="92"/>
      <c r="R196" s="93"/>
      <c r="S196" s="22"/>
    </row>
    <row r="197" spans="2:19">
      <c r="B197" s="24"/>
      <c r="C197" s="24"/>
      <c r="D197" s="24"/>
      <c r="E197" s="24"/>
      <c r="F197" s="24"/>
      <c r="G197" s="24"/>
      <c r="H197" s="24"/>
      <c r="I197" s="24"/>
      <c r="J197" s="109"/>
      <c r="K197" s="21"/>
      <c r="L197" s="96"/>
      <c r="M197" s="23"/>
      <c r="N197" s="98"/>
      <c r="O197" s="92"/>
      <c r="P197" s="92"/>
      <c r="Q197" s="92"/>
      <c r="R197" s="93"/>
      <c r="S197" s="22"/>
    </row>
    <row r="198" spans="2:19">
      <c r="B198" s="24"/>
      <c r="C198" s="24"/>
      <c r="D198" s="24"/>
      <c r="E198" s="24"/>
      <c r="F198" s="24"/>
      <c r="G198" s="24"/>
      <c r="H198" s="24"/>
      <c r="I198" s="24"/>
      <c r="J198" s="109"/>
      <c r="K198" s="21"/>
      <c r="L198" s="96"/>
      <c r="M198" s="23"/>
      <c r="N198" s="98"/>
      <c r="O198" s="92"/>
      <c r="P198" s="92"/>
      <c r="Q198" s="92"/>
      <c r="R198" s="93"/>
      <c r="S198" s="22"/>
    </row>
    <row r="199" spans="2:19">
      <c r="B199" s="24"/>
      <c r="C199" s="24"/>
      <c r="D199" s="24"/>
      <c r="E199" s="24"/>
      <c r="F199" s="24"/>
      <c r="G199" s="24"/>
      <c r="H199" s="24"/>
      <c r="I199" s="24"/>
      <c r="J199" s="109"/>
      <c r="K199" s="21"/>
      <c r="L199" s="96"/>
      <c r="M199" s="23"/>
      <c r="N199" s="98"/>
      <c r="O199" s="92"/>
      <c r="P199" s="92"/>
      <c r="Q199" s="92"/>
      <c r="R199" s="93"/>
      <c r="S199" s="22"/>
    </row>
    <row r="200" spans="2:19">
      <c r="B200" s="24"/>
      <c r="C200" s="24"/>
      <c r="D200" s="24"/>
      <c r="E200" s="24"/>
      <c r="F200" s="24"/>
      <c r="G200" s="24"/>
      <c r="H200" s="24"/>
      <c r="I200" s="24"/>
      <c r="J200" s="109"/>
      <c r="K200" s="21"/>
      <c r="L200" s="96"/>
      <c r="M200" s="23"/>
      <c r="N200" s="98"/>
      <c r="O200" s="92"/>
      <c r="P200" s="92"/>
      <c r="Q200" s="92"/>
      <c r="R200" s="93"/>
      <c r="S200" s="22"/>
    </row>
    <row r="201" spans="2:19">
      <c r="B201" s="24"/>
      <c r="C201" s="24"/>
      <c r="D201" s="24"/>
      <c r="E201" s="24"/>
      <c r="F201" s="24"/>
      <c r="G201" s="24"/>
      <c r="H201" s="24"/>
      <c r="I201" s="24"/>
      <c r="J201" s="109"/>
      <c r="K201" s="21"/>
      <c r="L201" s="96"/>
      <c r="M201" s="23"/>
      <c r="N201" s="98"/>
      <c r="O201" s="92"/>
      <c r="P201" s="92"/>
      <c r="Q201" s="92"/>
      <c r="R201" s="93"/>
      <c r="S201" s="22"/>
    </row>
    <row r="202" spans="2:19">
      <c r="B202" s="24"/>
      <c r="C202" s="24"/>
      <c r="D202" s="24"/>
      <c r="E202" s="24"/>
      <c r="F202" s="24"/>
      <c r="G202" s="24"/>
      <c r="H202" s="24"/>
      <c r="I202" s="24"/>
      <c r="J202" s="109"/>
      <c r="K202" s="21"/>
      <c r="L202" s="96"/>
      <c r="M202" s="23"/>
      <c r="N202" s="98"/>
      <c r="O202" s="92"/>
      <c r="P202" s="92"/>
      <c r="Q202" s="92"/>
      <c r="R202" s="93"/>
      <c r="S202" s="22"/>
    </row>
    <row r="203" spans="2:19">
      <c r="B203" s="24"/>
      <c r="C203" s="24"/>
      <c r="D203" s="24"/>
      <c r="E203" s="24"/>
      <c r="F203" s="24"/>
      <c r="G203" s="24"/>
      <c r="H203" s="24"/>
      <c r="I203" s="24"/>
      <c r="J203" s="109"/>
      <c r="K203" s="21"/>
      <c r="L203" s="96"/>
      <c r="M203" s="23"/>
      <c r="N203" s="98"/>
      <c r="O203" s="92"/>
      <c r="P203" s="92"/>
      <c r="Q203" s="92"/>
      <c r="R203" s="93"/>
      <c r="S203" s="22"/>
    </row>
    <row r="204" spans="2:19">
      <c r="B204" s="24"/>
      <c r="C204" s="24"/>
      <c r="D204" s="24"/>
      <c r="E204" s="24"/>
      <c r="F204" s="24"/>
      <c r="G204" s="24"/>
      <c r="H204" s="24"/>
      <c r="I204" s="24"/>
      <c r="J204" s="109"/>
      <c r="K204" s="21"/>
      <c r="L204" s="96"/>
      <c r="M204" s="23"/>
      <c r="N204" s="98"/>
      <c r="O204" s="92"/>
      <c r="P204" s="92"/>
      <c r="Q204" s="92"/>
      <c r="R204" s="93"/>
      <c r="S204" s="22"/>
    </row>
    <row r="205" spans="2:19">
      <c r="B205" s="24"/>
      <c r="C205" s="24"/>
      <c r="D205" s="24"/>
      <c r="E205" s="24"/>
      <c r="F205" s="24"/>
      <c r="G205" s="24"/>
      <c r="H205" s="24"/>
      <c r="I205" s="24"/>
      <c r="J205" s="109"/>
      <c r="K205" s="21"/>
      <c r="L205" s="96"/>
      <c r="M205" s="23"/>
      <c r="N205" s="98"/>
      <c r="O205" s="92"/>
      <c r="P205" s="92"/>
      <c r="Q205" s="92"/>
      <c r="R205" s="93"/>
      <c r="S205" s="22"/>
    </row>
    <row r="206" spans="2:19">
      <c r="B206" s="24"/>
      <c r="C206" s="24"/>
      <c r="D206" s="24"/>
      <c r="E206" s="24"/>
      <c r="F206" s="24"/>
      <c r="G206" s="24"/>
      <c r="H206" s="24"/>
      <c r="I206" s="24"/>
      <c r="J206" s="109"/>
      <c r="K206" s="21"/>
      <c r="L206" s="96"/>
      <c r="M206" s="23"/>
      <c r="N206" s="98"/>
      <c r="O206" s="92"/>
      <c r="P206" s="92"/>
      <c r="Q206" s="92"/>
      <c r="R206" s="93"/>
      <c r="S206" s="22"/>
    </row>
    <row r="207" spans="2:19">
      <c r="B207" s="24"/>
      <c r="C207" s="24"/>
      <c r="D207" s="24"/>
      <c r="E207" s="24"/>
      <c r="F207" s="24"/>
      <c r="G207" s="24"/>
      <c r="H207" s="24"/>
      <c r="I207" s="24"/>
      <c r="J207" s="109"/>
      <c r="K207" s="21"/>
      <c r="L207" s="96"/>
      <c r="M207" s="23"/>
      <c r="N207" s="98"/>
      <c r="O207" s="92"/>
      <c r="P207" s="92"/>
      <c r="Q207" s="92"/>
      <c r="R207" s="93"/>
      <c r="S207" s="22"/>
    </row>
    <row r="208" spans="2:19">
      <c r="B208" s="24"/>
      <c r="C208" s="24"/>
      <c r="D208" s="24"/>
      <c r="E208" s="24"/>
      <c r="F208" s="24"/>
      <c r="G208" s="24"/>
      <c r="H208" s="24"/>
      <c r="I208" s="24"/>
      <c r="J208" s="109"/>
      <c r="K208" s="21"/>
      <c r="L208" s="96"/>
      <c r="M208" s="23"/>
      <c r="N208" s="98"/>
      <c r="O208" s="92"/>
      <c r="P208" s="92"/>
      <c r="Q208" s="92"/>
      <c r="R208" s="93"/>
      <c r="S208" s="22"/>
    </row>
    <row r="209" spans="2:19">
      <c r="B209" s="24"/>
      <c r="C209" s="24"/>
      <c r="D209" s="24"/>
      <c r="E209" s="24"/>
      <c r="F209" s="24"/>
      <c r="G209" s="24"/>
      <c r="H209" s="24"/>
      <c r="I209" s="24"/>
      <c r="J209" s="109"/>
      <c r="K209" s="21"/>
      <c r="L209" s="96"/>
      <c r="M209" s="23"/>
      <c r="N209" s="98"/>
      <c r="O209" s="92"/>
      <c r="P209" s="92"/>
      <c r="Q209" s="92"/>
      <c r="R209" s="93"/>
      <c r="S209" s="22"/>
    </row>
    <row r="210" spans="2:19">
      <c r="B210" s="24"/>
      <c r="C210" s="24"/>
      <c r="D210" s="24"/>
      <c r="E210" s="24"/>
      <c r="F210" s="24"/>
      <c r="G210" s="24"/>
      <c r="H210" s="24"/>
      <c r="I210" s="24"/>
      <c r="J210" s="109"/>
      <c r="K210" s="21"/>
      <c r="L210" s="96"/>
      <c r="M210" s="23"/>
      <c r="N210" s="98"/>
      <c r="O210" s="92"/>
      <c r="P210" s="92"/>
      <c r="Q210" s="92"/>
      <c r="R210" s="93"/>
      <c r="S210" s="22"/>
    </row>
    <row r="211" spans="2:19">
      <c r="B211" s="24"/>
      <c r="C211" s="24"/>
      <c r="D211" s="24"/>
      <c r="E211" s="24"/>
      <c r="F211" s="24"/>
      <c r="G211" s="24"/>
      <c r="H211" s="24"/>
      <c r="I211" s="24"/>
      <c r="J211" s="109"/>
      <c r="K211" s="21"/>
      <c r="L211" s="96"/>
      <c r="M211" s="23"/>
      <c r="N211" s="98"/>
      <c r="O211" s="92"/>
      <c r="P211" s="92"/>
      <c r="Q211" s="92"/>
      <c r="R211" s="93"/>
      <c r="S211" s="22"/>
    </row>
    <row r="212" spans="2:19">
      <c r="B212" s="24"/>
      <c r="C212" s="24"/>
      <c r="D212" s="24"/>
      <c r="E212" s="24"/>
      <c r="F212" s="24"/>
      <c r="G212" s="24"/>
      <c r="H212" s="24"/>
      <c r="I212" s="24"/>
      <c r="J212" s="109"/>
      <c r="K212" s="21"/>
      <c r="L212" s="96"/>
      <c r="M212" s="23"/>
      <c r="N212" s="98"/>
      <c r="O212" s="92"/>
      <c r="P212" s="92"/>
      <c r="Q212" s="92"/>
      <c r="R212" s="93"/>
      <c r="S212" s="22"/>
    </row>
    <row r="213" spans="2:19">
      <c r="B213" s="24"/>
      <c r="C213" s="24"/>
      <c r="D213" s="24"/>
      <c r="E213" s="24"/>
      <c r="F213" s="24"/>
      <c r="G213" s="24"/>
      <c r="H213" s="24"/>
      <c r="I213" s="24"/>
      <c r="J213" s="109"/>
      <c r="K213" s="21"/>
      <c r="L213" s="96"/>
      <c r="M213" s="23"/>
      <c r="N213" s="98"/>
      <c r="O213" s="92"/>
      <c r="P213" s="92"/>
      <c r="Q213" s="92"/>
      <c r="R213" s="93"/>
      <c r="S213" s="22"/>
    </row>
    <row r="214" spans="2:19">
      <c r="B214" s="24"/>
      <c r="C214" s="24"/>
      <c r="D214" s="24"/>
      <c r="E214" s="24"/>
      <c r="F214" s="24"/>
      <c r="G214" s="24"/>
      <c r="H214" s="24"/>
      <c r="I214" s="24"/>
      <c r="J214" s="109"/>
      <c r="K214" s="21"/>
      <c r="L214" s="96"/>
      <c r="M214" s="23"/>
      <c r="N214" s="98"/>
      <c r="O214" s="92"/>
      <c r="P214" s="92"/>
      <c r="Q214" s="92"/>
      <c r="R214" s="93"/>
      <c r="S214" s="22"/>
    </row>
    <row r="215" spans="2:19">
      <c r="B215" s="24"/>
      <c r="C215" s="24"/>
      <c r="D215" s="24"/>
      <c r="E215" s="24"/>
      <c r="F215" s="24"/>
      <c r="G215" s="24"/>
      <c r="H215" s="24"/>
      <c r="I215" s="24"/>
      <c r="J215" s="109"/>
      <c r="K215" s="21"/>
      <c r="L215" s="96"/>
      <c r="M215" s="23"/>
      <c r="N215" s="98"/>
      <c r="O215" s="92"/>
      <c r="P215" s="92"/>
      <c r="Q215" s="92"/>
      <c r="R215" s="93"/>
      <c r="S215" s="22"/>
    </row>
    <row r="216" spans="2:19">
      <c r="B216" s="24"/>
      <c r="C216" s="24"/>
      <c r="D216" s="24"/>
      <c r="E216" s="24"/>
      <c r="F216" s="24"/>
      <c r="G216" s="24"/>
      <c r="H216" s="24"/>
      <c r="I216" s="24"/>
      <c r="J216" s="109"/>
      <c r="K216" s="21"/>
      <c r="L216" s="96"/>
      <c r="M216" s="23"/>
      <c r="N216" s="98"/>
      <c r="O216" s="92"/>
      <c r="P216" s="92"/>
      <c r="Q216" s="92"/>
      <c r="R216" s="93"/>
      <c r="S216" s="22"/>
    </row>
    <row r="217" spans="2:19">
      <c r="B217" s="24"/>
      <c r="C217" s="24"/>
      <c r="D217" s="24"/>
      <c r="E217" s="24"/>
      <c r="F217" s="24"/>
      <c r="G217" s="24"/>
      <c r="H217" s="24"/>
      <c r="I217" s="24"/>
      <c r="J217" s="109"/>
      <c r="K217" s="21"/>
      <c r="L217" s="96"/>
      <c r="M217" s="23"/>
      <c r="N217" s="98"/>
      <c r="O217" s="92"/>
      <c r="P217" s="92"/>
      <c r="Q217" s="92"/>
      <c r="R217" s="93"/>
      <c r="S217" s="22"/>
    </row>
    <row r="218" spans="2:19">
      <c r="B218" s="24"/>
      <c r="C218" s="24"/>
      <c r="D218" s="24"/>
      <c r="E218" s="24"/>
      <c r="F218" s="24"/>
      <c r="G218" s="24"/>
      <c r="H218" s="24"/>
      <c r="I218" s="24"/>
      <c r="J218" s="109"/>
      <c r="K218" s="21"/>
      <c r="L218" s="96"/>
      <c r="M218" s="23"/>
      <c r="N218" s="98"/>
      <c r="O218" s="92"/>
      <c r="P218" s="92"/>
      <c r="Q218" s="92"/>
      <c r="R218" s="93"/>
      <c r="S218" s="22"/>
    </row>
    <row r="219" spans="2:19">
      <c r="B219" s="24"/>
      <c r="C219" s="24"/>
      <c r="D219" s="24"/>
      <c r="E219" s="24"/>
      <c r="F219" s="24"/>
      <c r="G219" s="24"/>
      <c r="H219" s="24"/>
      <c r="I219" s="24"/>
      <c r="J219" s="109"/>
      <c r="K219" s="21"/>
      <c r="L219" s="96"/>
      <c r="M219" s="23"/>
      <c r="N219" s="98"/>
      <c r="O219" s="92"/>
      <c r="P219" s="92"/>
      <c r="Q219" s="92"/>
      <c r="R219" s="93"/>
      <c r="S219" s="22"/>
    </row>
    <row r="220" spans="2:19">
      <c r="B220" s="24"/>
      <c r="C220" s="24"/>
      <c r="D220" s="24"/>
      <c r="E220" s="24"/>
      <c r="F220" s="24"/>
      <c r="G220" s="24"/>
      <c r="H220" s="24"/>
      <c r="I220" s="24"/>
      <c r="J220" s="109"/>
      <c r="K220" s="21"/>
      <c r="L220" s="96"/>
      <c r="M220" s="23"/>
      <c r="N220" s="98"/>
      <c r="O220" s="92"/>
      <c r="P220" s="92"/>
      <c r="Q220" s="92"/>
      <c r="R220" s="93"/>
      <c r="S220" s="22"/>
    </row>
    <row r="221" spans="2:19">
      <c r="B221" s="24"/>
      <c r="C221" s="24"/>
      <c r="D221" s="24"/>
      <c r="E221" s="24"/>
      <c r="F221" s="24"/>
      <c r="G221" s="24"/>
      <c r="H221" s="24"/>
      <c r="I221" s="24"/>
      <c r="J221" s="109"/>
      <c r="K221" s="21"/>
      <c r="L221" s="96"/>
      <c r="M221" s="23"/>
      <c r="N221" s="98"/>
      <c r="O221" s="92"/>
      <c r="P221" s="92"/>
      <c r="Q221" s="92"/>
      <c r="R221" s="93"/>
      <c r="S221" s="22"/>
    </row>
    <row r="222" spans="2:19">
      <c r="B222" s="24"/>
      <c r="C222" s="24"/>
      <c r="D222" s="24"/>
      <c r="E222" s="24"/>
      <c r="F222" s="24"/>
      <c r="G222" s="24"/>
      <c r="H222" s="24"/>
      <c r="I222" s="24"/>
      <c r="J222" s="109"/>
      <c r="K222" s="21"/>
      <c r="L222" s="96"/>
      <c r="M222" s="23"/>
      <c r="N222" s="98"/>
      <c r="O222" s="92"/>
      <c r="P222" s="92"/>
      <c r="Q222" s="92"/>
      <c r="R222" s="93"/>
      <c r="S222" s="22"/>
    </row>
    <row r="223" spans="2:19">
      <c r="B223" s="24"/>
      <c r="C223" s="24"/>
      <c r="D223" s="24"/>
      <c r="E223" s="24"/>
      <c r="F223" s="24"/>
      <c r="G223" s="24"/>
      <c r="H223" s="24"/>
      <c r="I223" s="24"/>
      <c r="J223" s="109"/>
      <c r="K223" s="21"/>
      <c r="L223" s="96"/>
      <c r="M223" s="23"/>
      <c r="N223" s="98"/>
      <c r="O223" s="92"/>
      <c r="P223" s="92"/>
      <c r="Q223" s="92"/>
      <c r="R223" s="93"/>
      <c r="S223" s="22"/>
    </row>
    <row r="224" spans="2:19">
      <c r="B224" s="24"/>
      <c r="C224" s="24"/>
      <c r="D224" s="24"/>
      <c r="E224" s="24"/>
      <c r="F224" s="24"/>
      <c r="G224" s="24"/>
      <c r="H224" s="24"/>
      <c r="I224" s="24"/>
      <c r="J224" s="109"/>
      <c r="K224" s="21"/>
      <c r="L224" s="96"/>
      <c r="M224" s="23"/>
      <c r="N224" s="98"/>
      <c r="O224" s="92"/>
      <c r="P224" s="92"/>
      <c r="Q224" s="92"/>
      <c r="R224" s="93"/>
      <c r="S224" s="22"/>
    </row>
    <row r="225" spans="2:19">
      <c r="B225" s="24"/>
      <c r="C225" s="24"/>
      <c r="D225" s="24"/>
      <c r="E225" s="24"/>
      <c r="F225" s="24"/>
      <c r="G225" s="24"/>
      <c r="H225" s="24"/>
      <c r="I225" s="24"/>
      <c r="J225" s="109"/>
      <c r="K225" s="21"/>
      <c r="L225" s="96"/>
      <c r="M225" s="23"/>
      <c r="N225" s="98"/>
      <c r="O225" s="92"/>
      <c r="P225" s="92"/>
      <c r="Q225" s="92"/>
      <c r="R225" s="93"/>
      <c r="S225" s="22"/>
    </row>
    <row r="226" spans="2:19">
      <c r="B226" s="24"/>
      <c r="C226" s="24"/>
      <c r="D226" s="24"/>
      <c r="E226" s="24"/>
      <c r="F226" s="24"/>
      <c r="G226" s="24"/>
      <c r="H226" s="24"/>
      <c r="I226" s="24"/>
      <c r="J226" s="109"/>
      <c r="K226" s="21"/>
      <c r="L226" s="96"/>
      <c r="M226" s="23"/>
      <c r="N226" s="98"/>
      <c r="O226" s="92"/>
      <c r="P226" s="92"/>
      <c r="Q226" s="92"/>
      <c r="R226" s="93"/>
      <c r="S226" s="22"/>
    </row>
    <row r="227" spans="2:19">
      <c r="B227" s="24"/>
      <c r="C227" s="24"/>
      <c r="D227" s="24"/>
      <c r="E227" s="24"/>
      <c r="F227" s="24"/>
      <c r="G227" s="24"/>
      <c r="H227" s="24"/>
      <c r="I227" s="24"/>
      <c r="J227" s="109"/>
      <c r="K227" s="21"/>
      <c r="L227" s="96"/>
      <c r="M227" s="23"/>
      <c r="N227" s="98"/>
      <c r="O227" s="92"/>
      <c r="P227" s="92"/>
      <c r="Q227" s="92"/>
      <c r="R227" s="93"/>
      <c r="S227" s="22"/>
    </row>
    <row r="228" spans="2:19">
      <c r="B228" s="24"/>
      <c r="C228" s="24"/>
      <c r="D228" s="24"/>
      <c r="E228" s="24"/>
      <c r="F228" s="24"/>
      <c r="G228" s="24"/>
      <c r="H228" s="24"/>
      <c r="I228" s="24"/>
      <c r="J228" s="109"/>
      <c r="K228" s="21"/>
      <c r="L228" s="96"/>
      <c r="M228" s="23"/>
      <c r="N228" s="98"/>
      <c r="O228" s="92"/>
      <c r="P228" s="92"/>
      <c r="Q228" s="92"/>
      <c r="R228" s="93"/>
      <c r="S228" s="22"/>
    </row>
    <row r="229" spans="2:19">
      <c r="B229" s="24"/>
      <c r="C229" s="24"/>
      <c r="D229" s="24"/>
      <c r="E229" s="24"/>
      <c r="F229" s="24"/>
      <c r="G229" s="24"/>
      <c r="H229" s="24"/>
      <c r="I229" s="24"/>
      <c r="J229" s="109"/>
      <c r="K229" s="21"/>
      <c r="L229" s="96"/>
      <c r="M229" s="23"/>
      <c r="N229" s="98"/>
      <c r="O229" s="92"/>
      <c r="P229" s="92"/>
      <c r="Q229" s="92"/>
      <c r="R229" s="93"/>
      <c r="S229" s="22"/>
    </row>
    <row r="230" spans="2:19">
      <c r="B230" s="24"/>
      <c r="C230" s="24"/>
      <c r="D230" s="24"/>
      <c r="E230" s="24"/>
      <c r="F230" s="24"/>
      <c r="G230" s="24"/>
      <c r="H230" s="24"/>
      <c r="I230" s="24"/>
      <c r="J230" s="109"/>
      <c r="K230" s="21"/>
      <c r="L230" s="96"/>
      <c r="M230" s="23"/>
      <c r="N230" s="98"/>
      <c r="O230" s="92"/>
      <c r="P230" s="92"/>
      <c r="Q230" s="92"/>
      <c r="R230" s="93"/>
      <c r="S230" s="22"/>
    </row>
    <row r="231" spans="2:19">
      <c r="B231" s="24"/>
      <c r="C231" s="24"/>
      <c r="D231" s="24"/>
      <c r="E231" s="24"/>
      <c r="F231" s="24"/>
      <c r="G231" s="24"/>
      <c r="H231" s="24"/>
      <c r="I231" s="24"/>
      <c r="J231" s="109"/>
      <c r="K231" s="21"/>
      <c r="L231" s="96"/>
      <c r="M231" s="23"/>
      <c r="N231" s="98"/>
      <c r="O231" s="92"/>
      <c r="P231" s="92"/>
      <c r="Q231" s="92"/>
      <c r="R231" s="93"/>
      <c r="S231" s="22"/>
    </row>
    <row r="232" spans="2:19">
      <c r="B232" s="24"/>
      <c r="C232" s="24"/>
      <c r="D232" s="24"/>
      <c r="E232" s="24"/>
      <c r="F232" s="24"/>
      <c r="G232" s="24"/>
      <c r="H232" s="24"/>
      <c r="I232" s="24"/>
      <c r="J232" s="109"/>
      <c r="K232" s="21"/>
      <c r="L232" s="96"/>
      <c r="M232" s="23"/>
      <c r="N232" s="98"/>
      <c r="O232" s="92"/>
      <c r="P232" s="92"/>
      <c r="Q232" s="92"/>
      <c r="R232" s="93"/>
      <c r="S232" s="22"/>
    </row>
    <row r="233" spans="2:19">
      <c r="B233" s="24"/>
      <c r="C233" s="24"/>
      <c r="D233" s="24"/>
      <c r="E233" s="24"/>
      <c r="F233" s="24"/>
      <c r="G233" s="24"/>
      <c r="H233" s="24"/>
      <c r="I233" s="24"/>
      <c r="J233" s="109"/>
      <c r="K233" s="21"/>
      <c r="L233" s="96"/>
      <c r="M233" s="23"/>
      <c r="N233" s="98"/>
      <c r="O233" s="92"/>
      <c r="P233" s="92"/>
      <c r="Q233" s="92"/>
      <c r="R233" s="93"/>
      <c r="S233" s="22"/>
    </row>
    <row r="234" spans="2:19">
      <c r="B234" s="24"/>
      <c r="C234" s="24"/>
      <c r="D234" s="24"/>
      <c r="E234" s="24"/>
      <c r="F234" s="24"/>
      <c r="G234" s="24"/>
      <c r="H234" s="24"/>
      <c r="I234" s="24"/>
      <c r="J234" s="109"/>
      <c r="K234" s="21"/>
      <c r="L234" s="96"/>
      <c r="M234" s="23"/>
      <c r="N234" s="98"/>
      <c r="O234" s="92"/>
      <c r="P234" s="92"/>
      <c r="Q234" s="92"/>
      <c r="R234" s="93"/>
      <c r="S234" s="22"/>
    </row>
    <row r="235" spans="2:19">
      <c r="B235" s="24"/>
      <c r="C235" s="24"/>
      <c r="D235" s="24"/>
      <c r="E235" s="24"/>
      <c r="F235" s="24"/>
      <c r="G235" s="24"/>
      <c r="H235" s="24"/>
      <c r="I235" s="24"/>
      <c r="J235" s="109"/>
      <c r="K235" s="21"/>
      <c r="L235" s="96"/>
      <c r="M235" s="23"/>
      <c r="N235" s="98"/>
      <c r="O235" s="92"/>
      <c r="P235" s="92"/>
      <c r="Q235" s="92"/>
      <c r="R235" s="93"/>
      <c r="S235" s="22"/>
    </row>
    <row r="236" spans="2:19">
      <c r="B236" s="24"/>
      <c r="C236" s="24"/>
      <c r="D236" s="24"/>
      <c r="E236" s="24"/>
      <c r="F236" s="24"/>
      <c r="G236" s="24"/>
      <c r="H236" s="24"/>
      <c r="I236" s="24"/>
      <c r="J236" s="109"/>
      <c r="K236" s="21"/>
      <c r="L236" s="96"/>
      <c r="M236" s="23"/>
      <c r="N236" s="98"/>
      <c r="O236" s="92"/>
      <c r="P236" s="92"/>
      <c r="Q236" s="92"/>
      <c r="R236" s="93"/>
      <c r="S236" s="22"/>
    </row>
    <row r="237" spans="2:19">
      <c r="B237" s="24"/>
      <c r="C237" s="24"/>
      <c r="D237" s="24"/>
      <c r="E237" s="24"/>
      <c r="F237" s="24"/>
      <c r="G237" s="24"/>
      <c r="H237" s="24"/>
      <c r="I237" s="24"/>
      <c r="J237" s="109"/>
      <c r="K237" s="21"/>
      <c r="L237" s="96"/>
      <c r="M237" s="23"/>
      <c r="N237" s="98"/>
      <c r="O237" s="92"/>
      <c r="P237" s="92"/>
      <c r="Q237" s="92"/>
      <c r="R237" s="93"/>
      <c r="S237" s="22"/>
    </row>
    <row r="238" spans="2:19">
      <c r="B238" s="24"/>
      <c r="C238" s="24"/>
      <c r="D238" s="24"/>
      <c r="E238" s="24"/>
      <c r="F238" s="24"/>
      <c r="G238" s="24"/>
      <c r="H238" s="24"/>
      <c r="I238" s="24"/>
      <c r="J238" s="109"/>
      <c r="K238" s="21"/>
      <c r="L238" s="96"/>
      <c r="M238" s="23"/>
      <c r="N238" s="98"/>
      <c r="O238" s="92"/>
      <c r="P238" s="92"/>
      <c r="Q238" s="92"/>
      <c r="R238" s="93"/>
      <c r="S238" s="22"/>
    </row>
    <row r="239" spans="2:19">
      <c r="B239" s="24"/>
      <c r="C239" s="24"/>
      <c r="D239" s="24"/>
      <c r="E239" s="24"/>
      <c r="F239" s="24"/>
      <c r="G239" s="24"/>
      <c r="H239" s="24"/>
      <c r="I239" s="24"/>
      <c r="J239" s="109"/>
      <c r="K239" s="21"/>
      <c r="L239" s="96"/>
      <c r="M239" s="23"/>
      <c r="N239" s="98"/>
      <c r="O239" s="92"/>
      <c r="P239" s="92"/>
      <c r="Q239" s="92"/>
      <c r="R239" s="93"/>
      <c r="S239" s="22"/>
    </row>
    <row r="240" spans="2:19">
      <c r="B240" s="24"/>
      <c r="C240" s="24"/>
      <c r="D240" s="24"/>
      <c r="E240" s="24"/>
      <c r="F240" s="24"/>
      <c r="G240" s="24"/>
      <c r="H240" s="24"/>
      <c r="I240" s="24"/>
      <c r="J240" s="109"/>
      <c r="K240" s="21"/>
      <c r="L240" s="96"/>
      <c r="M240" s="23"/>
      <c r="N240" s="98"/>
      <c r="O240" s="92"/>
      <c r="P240" s="92"/>
      <c r="Q240" s="92"/>
      <c r="R240" s="93"/>
      <c r="S240" s="22"/>
    </row>
    <row r="241" spans="2:19">
      <c r="B241" s="24"/>
      <c r="C241" s="24"/>
      <c r="D241" s="24"/>
      <c r="E241" s="24"/>
      <c r="F241" s="24"/>
      <c r="G241" s="24"/>
      <c r="H241" s="24"/>
      <c r="I241" s="24"/>
      <c r="J241" s="109"/>
      <c r="K241" s="21"/>
      <c r="L241" s="96"/>
      <c r="M241" s="23"/>
      <c r="N241" s="98"/>
      <c r="O241" s="92"/>
      <c r="P241" s="92"/>
      <c r="Q241" s="92"/>
      <c r="R241" s="93"/>
      <c r="S241" s="22"/>
    </row>
    <row r="242" spans="2:19">
      <c r="B242" s="24"/>
      <c r="C242" s="24"/>
      <c r="D242" s="24"/>
      <c r="E242" s="24"/>
      <c r="F242" s="24"/>
      <c r="G242" s="24"/>
      <c r="H242" s="24"/>
      <c r="I242" s="24"/>
      <c r="J242" s="109"/>
      <c r="K242" s="21"/>
      <c r="L242" s="96"/>
      <c r="M242" s="23"/>
      <c r="N242" s="98"/>
      <c r="O242" s="92"/>
      <c r="P242" s="92"/>
      <c r="Q242" s="92"/>
      <c r="R242" s="93"/>
      <c r="S242" s="22"/>
    </row>
    <row r="243" spans="2:19">
      <c r="B243" s="24"/>
      <c r="C243" s="24"/>
      <c r="D243" s="24"/>
      <c r="E243" s="24"/>
      <c r="F243" s="24"/>
      <c r="G243" s="24"/>
      <c r="H243" s="24"/>
      <c r="I243" s="24"/>
      <c r="J243" s="109"/>
      <c r="K243" s="21"/>
      <c r="L243" s="96"/>
      <c r="M243" s="23"/>
      <c r="N243" s="98"/>
      <c r="O243" s="92"/>
      <c r="P243" s="92"/>
      <c r="Q243" s="92"/>
      <c r="R243" s="93"/>
      <c r="S243" s="22"/>
    </row>
    <row r="244" spans="2:19">
      <c r="B244" s="24"/>
      <c r="C244" s="24"/>
      <c r="D244" s="24"/>
      <c r="E244" s="24"/>
      <c r="F244" s="24"/>
      <c r="G244" s="24"/>
      <c r="H244" s="24"/>
      <c r="I244" s="24"/>
      <c r="J244" s="109"/>
      <c r="K244" s="21"/>
      <c r="L244" s="96"/>
      <c r="M244" s="23"/>
      <c r="N244" s="98"/>
      <c r="O244" s="92"/>
      <c r="P244" s="92"/>
      <c r="Q244" s="92"/>
      <c r="R244" s="93"/>
      <c r="S244" s="22"/>
    </row>
    <row r="245" spans="2:19">
      <c r="B245" s="24"/>
      <c r="C245" s="24"/>
      <c r="D245" s="24"/>
      <c r="E245" s="24"/>
      <c r="F245" s="24"/>
      <c r="G245" s="24"/>
      <c r="H245" s="24"/>
      <c r="I245" s="24"/>
      <c r="J245" s="109"/>
      <c r="K245" s="21"/>
      <c r="L245" s="96"/>
      <c r="M245" s="23"/>
      <c r="N245" s="98"/>
      <c r="O245" s="92"/>
      <c r="P245" s="92"/>
      <c r="Q245" s="92"/>
      <c r="R245" s="93"/>
      <c r="S245" s="22"/>
    </row>
    <row r="246" spans="2:19">
      <c r="B246" s="24"/>
      <c r="C246" s="24"/>
      <c r="D246" s="24"/>
      <c r="E246" s="24"/>
      <c r="F246" s="24"/>
      <c r="G246" s="24"/>
      <c r="H246" s="24"/>
      <c r="I246" s="24"/>
      <c r="J246" s="109"/>
      <c r="K246" s="21"/>
      <c r="L246" s="96"/>
      <c r="M246" s="23"/>
      <c r="N246" s="98"/>
      <c r="O246" s="92"/>
      <c r="P246" s="92"/>
      <c r="Q246" s="92"/>
      <c r="R246" s="93"/>
      <c r="S246" s="22"/>
    </row>
    <row r="247" spans="2:19">
      <c r="B247" s="24"/>
      <c r="C247" s="24"/>
      <c r="D247" s="24"/>
      <c r="E247" s="24"/>
      <c r="F247" s="24"/>
      <c r="G247" s="24"/>
      <c r="H247" s="24"/>
      <c r="I247" s="24"/>
      <c r="J247" s="109"/>
      <c r="K247" s="21"/>
      <c r="L247" s="96"/>
      <c r="M247" s="23"/>
      <c r="N247" s="98"/>
      <c r="O247" s="92"/>
      <c r="P247" s="92"/>
      <c r="Q247" s="92"/>
      <c r="R247" s="93"/>
      <c r="S247" s="22"/>
    </row>
    <row r="248" spans="2:19">
      <c r="B248" s="24"/>
      <c r="C248" s="24"/>
      <c r="D248" s="24"/>
      <c r="E248" s="24"/>
      <c r="F248" s="24"/>
      <c r="G248" s="24"/>
      <c r="H248" s="24"/>
      <c r="I248" s="24"/>
      <c r="J248" s="109"/>
      <c r="K248" s="21"/>
      <c r="L248" s="96"/>
      <c r="M248" s="23"/>
      <c r="N248" s="98"/>
      <c r="O248" s="92"/>
      <c r="P248" s="92"/>
      <c r="Q248" s="92"/>
      <c r="R248" s="93"/>
      <c r="S248" s="22"/>
    </row>
    <row r="249" spans="2:19">
      <c r="B249" s="24"/>
      <c r="C249" s="24"/>
      <c r="D249" s="24"/>
      <c r="E249" s="24"/>
      <c r="F249" s="24"/>
      <c r="G249" s="24"/>
      <c r="H249" s="24"/>
      <c r="I249" s="24"/>
      <c r="J249" s="109"/>
      <c r="K249" s="21"/>
      <c r="L249" s="96"/>
      <c r="M249" s="23"/>
      <c r="N249" s="98"/>
      <c r="O249" s="92"/>
      <c r="P249" s="92"/>
      <c r="Q249" s="92"/>
      <c r="R249" s="93"/>
      <c r="S249" s="22"/>
    </row>
    <row r="250" spans="2:19">
      <c r="B250" s="24"/>
      <c r="C250" s="24"/>
      <c r="D250" s="24"/>
      <c r="E250" s="24"/>
      <c r="F250" s="24"/>
      <c r="G250" s="24"/>
      <c r="H250" s="24"/>
      <c r="I250" s="24"/>
      <c r="J250" s="109"/>
      <c r="K250" s="21"/>
      <c r="L250" s="96"/>
      <c r="M250" s="23"/>
      <c r="N250" s="98"/>
      <c r="O250" s="92"/>
      <c r="P250" s="92"/>
      <c r="Q250" s="92"/>
      <c r="R250" s="93"/>
      <c r="S250" s="22"/>
    </row>
    <row r="251" spans="2:19">
      <c r="B251" s="24"/>
      <c r="C251" s="24"/>
      <c r="D251" s="24"/>
      <c r="E251" s="24"/>
      <c r="F251" s="24"/>
      <c r="G251" s="24"/>
      <c r="H251" s="24"/>
      <c r="I251" s="24"/>
      <c r="J251" s="109"/>
      <c r="K251" s="21"/>
      <c r="L251" s="96"/>
      <c r="M251" s="23"/>
      <c r="N251" s="98"/>
      <c r="O251" s="92"/>
      <c r="P251" s="92"/>
      <c r="Q251" s="92"/>
      <c r="R251" s="93"/>
      <c r="S251" s="22"/>
    </row>
    <row r="252" spans="2:19">
      <c r="B252" s="24"/>
      <c r="C252" s="24"/>
      <c r="D252" s="24"/>
      <c r="E252" s="24"/>
      <c r="F252" s="24"/>
      <c r="G252" s="24"/>
      <c r="H252" s="24"/>
      <c r="I252" s="24"/>
      <c r="J252" s="109"/>
      <c r="K252" s="21"/>
      <c r="L252" s="96"/>
      <c r="M252" s="23"/>
      <c r="N252" s="98"/>
      <c r="O252" s="92"/>
      <c r="P252" s="92"/>
      <c r="Q252" s="92"/>
      <c r="R252" s="93"/>
      <c r="S252" s="22"/>
    </row>
    <row r="253" spans="2:19">
      <c r="B253" s="24"/>
      <c r="C253" s="24"/>
      <c r="D253" s="24"/>
      <c r="E253" s="24"/>
      <c r="F253" s="24"/>
      <c r="G253" s="24"/>
      <c r="H253" s="24"/>
      <c r="I253" s="24"/>
      <c r="J253" s="109"/>
      <c r="K253" s="21"/>
      <c r="L253" s="96"/>
      <c r="M253" s="23"/>
      <c r="N253" s="98"/>
      <c r="O253" s="92"/>
      <c r="P253" s="92"/>
      <c r="Q253" s="92"/>
      <c r="R253" s="93"/>
      <c r="S253" s="22"/>
    </row>
    <row r="254" spans="2:19">
      <c r="B254" s="24"/>
      <c r="C254" s="24"/>
      <c r="D254" s="24"/>
      <c r="E254" s="24"/>
      <c r="F254" s="24"/>
      <c r="G254" s="24"/>
      <c r="H254" s="24"/>
      <c r="I254" s="24"/>
      <c r="J254" s="109"/>
      <c r="K254" s="21"/>
      <c r="L254" s="96"/>
      <c r="M254" s="23"/>
      <c r="N254" s="98"/>
      <c r="O254" s="92"/>
      <c r="P254" s="92"/>
      <c r="Q254" s="92"/>
      <c r="R254" s="93"/>
      <c r="S254" s="22"/>
    </row>
    <row r="255" spans="2:19">
      <c r="B255" s="24"/>
      <c r="C255" s="24"/>
      <c r="D255" s="24"/>
      <c r="E255" s="24"/>
      <c r="F255" s="24"/>
      <c r="G255" s="24"/>
      <c r="H255" s="24"/>
      <c r="I255" s="24"/>
      <c r="J255" s="109"/>
      <c r="K255" s="21"/>
      <c r="L255" s="96"/>
      <c r="M255" s="23"/>
      <c r="N255" s="98"/>
      <c r="O255" s="92"/>
      <c r="P255" s="92"/>
      <c r="Q255" s="92"/>
      <c r="R255" s="93"/>
      <c r="S255" s="22"/>
    </row>
    <row r="256" spans="2:19">
      <c r="B256" s="24"/>
      <c r="C256" s="24"/>
      <c r="D256" s="24"/>
      <c r="E256" s="24"/>
      <c r="F256" s="24"/>
      <c r="G256" s="24"/>
      <c r="H256" s="24"/>
      <c r="I256" s="24"/>
      <c r="J256" s="109"/>
      <c r="K256" s="21"/>
      <c r="L256" s="96"/>
      <c r="M256" s="23"/>
      <c r="N256" s="98"/>
      <c r="O256" s="92"/>
      <c r="P256" s="92"/>
      <c r="Q256" s="92"/>
      <c r="R256" s="93"/>
      <c r="S256" s="22"/>
    </row>
    <row r="257" spans="2:19">
      <c r="B257" s="24"/>
      <c r="C257" s="24"/>
      <c r="D257" s="24"/>
      <c r="E257" s="24"/>
      <c r="F257" s="24"/>
      <c r="G257" s="24"/>
      <c r="H257" s="24"/>
      <c r="I257" s="24"/>
      <c r="J257" s="109"/>
      <c r="K257" s="21"/>
      <c r="L257" s="96"/>
      <c r="M257" s="23"/>
      <c r="N257" s="98"/>
      <c r="O257" s="92"/>
      <c r="P257" s="92"/>
      <c r="Q257" s="92"/>
      <c r="R257" s="93"/>
      <c r="S257" s="22"/>
    </row>
    <row r="258" spans="2:19">
      <c r="B258" s="24"/>
      <c r="C258" s="24"/>
      <c r="D258" s="24"/>
      <c r="E258" s="24"/>
      <c r="F258" s="24"/>
      <c r="G258" s="24"/>
      <c r="H258" s="24"/>
      <c r="I258" s="24"/>
      <c r="J258" s="109"/>
      <c r="K258" s="21"/>
      <c r="L258" s="96"/>
      <c r="M258" s="23"/>
      <c r="N258" s="98"/>
      <c r="O258" s="92"/>
      <c r="P258" s="92"/>
      <c r="Q258" s="92"/>
      <c r="R258" s="93"/>
      <c r="S258" s="22"/>
    </row>
    <row r="259" spans="2:19">
      <c r="B259" s="24"/>
      <c r="C259" s="24"/>
      <c r="D259" s="24"/>
      <c r="E259" s="24"/>
      <c r="F259" s="24"/>
      <c r="G259" s="24"/>
      <c r="H259" s="24"/>
      <c r="I259" s="24"/>
      <c r="J259" s="109"/>
      <c r="K259" s="21"/>
      <c r="L259" s="96"/>
      <c r="M259" s="23"/>
      <c r="N259" s="98"/>
      <c r="O259" s="92"/>
      <c r="P259" s="92"/>
      <c r="Q259" s="92"/>
      <c r="R259" s="93"/>
      <c r="S259" s="22"/>
    </row>
    <row r="260" spans="2:19">
      <c r="B260" s="24"/>
      <c r="C260" s="24"/>
      <c r="D260" s="24"/>
      <c r="E260" s="24"/>
      <c r="F260" s="24"/>
      <c r="G260" s="24"/>
      <c r="H260" s="24"/>
      <c r="I260" s="24"/>
      <c r="J260" s="109"/>
      <c r="K260" s="21"/>
      <c r="L260" s="96"/>
      <c r="M260" s="23"/>
      <c r="N260" s="98"/>
      <c r="O260" s="92"/>
      <c r="P260" s="92"/>
      <c r="Q260" s="92"/>
      <c r="R260" s="93"/>
      <c r="S260" s="22"/>
    </row>
    <row r="261" spans="2:19">
      <c r="B261" s="24"/>
      <c r="C261" s="24"/>
      <c r="D261" s="24"/>
      <c r="E261" s="24"/>
      <c r="F261" s="24"/>
      <c r="G261" s="24"/>
      <c r="H261" s="24"/>
      <c r="I261" s="24"/>
      <c r="J261" s="109"/>
      <c r="K261" s="21"/>
      <c r="L261" s="96"/>
      <c r="M261" s="23"/>
      <c r="N261" s="98"/>
      <c r="O261" s="92"/>
      <c r="P261" s="92"/>
      <c r="Q261" s="92"/>
      <c r="R261" s="93"/>
      <c r="S261" s="22"/>
    </row>
    <row r="262" spans="2:19">
      <c r="B262" s="24"/>
      <c r="C262" s="24"/>
      <c r="D262" s="24"/>
      <c r="E262" s="24"/>
      <c r="F262" s="24"/>
      <c r="G262" s="24"/>
      <c r="H262" s="24"/>
      <c r="I262" s="24"/>
      <c r="J262" s="109"/>
      <c r="K262" s="21"/>
      <c r="L262" s="96"/>
      <c r="M262" s="23"/>
      <c r="N262" s="98"/>
      <c r="O262" s="92"/>
      <c r="P262" s="92"/>
      <c r="Q262" s="92"/>
      <c r="R262" s="93"/>
      <c r="S262" s="22"/>
    </row>
    <row r="263" spans="2:19">
      <c r="B263" s="24"/>
      <c r="C263" s="24"/>
      <c r="D263" s="24"/>
      <c r="E263" s="24"/>
      <c r="F263" s="24"/>
      <c r="G263" s="24"/>
      <c r="H263" s="24"/>
      <c r="I263" s="24"/>
      <c r="J263" s="109"/>
      <c r="K263" s="21"/>
      <c r="L263" s="96"/>
      <c r="M263" s="23"/>
      <c r="N263" s="98"/>
      <c r="O263" s="92"/>
      <c r="P263" s="92"/>
      <c r="Q263" s="92"/>
      <c r="R263" s="93"/>
      <c r="S263" s="22"/>
    </row>
    <row r="264" spans="2:19">
      <c r="B264" s="24"/>
      <c r="C264" s="24"/>
      <c r="D264" s="24"/>
      <c r="E264" s="24"/>
      <c r="F264" s="24"/>
      <c r="G264" s="24"/>
      <c r="H264" s="24"/>
      <c r="I264" s="24"/>
      <c r="J264" s="109"/>
      <c r="K264" s="21"/>
      <c r="L264" s="96"/>
      <c r="M264" s="23"/>
      <c r="N264" s="98"/>
      <c r="O264" s="92"/>
      <c r="P264" s="92"/>
      <c r="Q264" s="92"/>
      <c r="R264" s="93"/>
      <c r="S264" s="22"/>
    </row>
    <row r="265" spans="2:19">
      <c r="B265" s="24"/>
      <c r="C265" s="24"/>
      <c r="D265" s="24"/>
      <c r="E265" s="24"/>
      <c r="F265" s="24"/>
      <c r="G265" s="24"/>
      <c r="H265" s="24"/>
      <c r="I265" s="24"/>
      <c r="J265" s="109"/>
      <c r="K265" s="21"/>
      <c r="L265" s="96"/>
      <c r="M265" s="23"/>
      <c r="N265" s="98"/>
      <c r="O265" s="92"/>
      <c r="P265" s="92"/>
      <c r="Q265" s="92"/>
      <c r="R265" s="93"/>
      <c r="S265" s="22"/>
    </row>
    <row r="266" spans="2:19">
      <c r="B266" s="24"/>
      <c r="C266" s="24"/>
      <c r="D266" s="24"/>
      <c r="E266" s="24"/>
      <c r="F266" s="24"/>
      <c r="G266" s="24"/>
      <c r="H266" s="24"/>
      <c r="I266" s="24"/>
      <c r="J266" s="109"/>
      <c r="K266" s="21"/>
      <c r="L266" s="96"/>
      <c r="M266" s="23"/>
      <c r="N266" s="98"/>
      <c r="O266" s="92"/>
      <c r="P266" s="92"/>
      <c r="Q266" s="92"/>
      <c r="R266" s="93"/>
      <c r="S266" s="22"/>
    </row>
    <row r="267" spans="2:19">
      <c r="B267" s="24"/>
      <c r="C267" s="24"/>
      <c r="D267" s="24"/>
      <c r="E267" s="24"/>
      <c r="F267" s="24"/>
      <c r="G267" s="24"/>
      <c r="H267" s="24"/>
      <c r="I267" s="24"/>
      <c r="J267" s="109"/>
      <c r="K267" s="21"/>
      <c r="L267" s="96"/>
      <c r="M267" s="23"/>
      <c r="N267" s="98"/>
      <c r="O267" s="92"/>
      <c r="P267" s="92"/>
      <c r="Q267" s="92"/>
      <c r="R267" s="93"/>
      <c r="S267" s="22"/>
    </row>
    <row r="268" spans="2:19">
      <c r="B268" s="24"/>
      <c r="C268" s="24"/>
      <c r="D268" s="24"/>
      <c r="E268" s="24"/>
      <c r="F268" s="24"/>
      <c r="G268" s="24"/>
      <c r="H268" s="24"/>
      <c r="I268" s="24"/>
      <c r="J268" s="109"/>
      <c r="K268" s="21"/>
      <c r="L268" s="96"/>
      <c r="M268" s="23"/>
      <c r="N268" s="98"/>
      <c r="O268" s="92"/>
      <c r="P268" s="92"/>
      <c r="Q268" s="92"/>
      <c r="R268" s="93"/>
      <c r="S268" s="22"/>
    </row>
    <row r="269" spans="2:19">
      <c r="B269" s="24"/>
      <c r="C269" s="24"/>
      <c r="D269" s="24"/>
      <c r="E269" s="24"/>
      <c r="F269" s="24"/>
      <c r="G269" s="24"/>
      <c r="H269" s="24"/>
      <c r="I269" s="24"/>
      <c r="J269" s="109"/>
      <c r="K269" s="21"/>
      <c r="L269" s="96"/>
      <c r="M269" s="23"/>
      <c r="N269" s="98"/>
      <c r="O269" s="92"/>
      <c r="P269" s="92"/>
      <c r="Q269" s="92"/>
      <c r="R269" s="93"/>
      <c r="S269" s="22"/>
    </row>
    <row r="270" spans="2:19">
      <c r="B270" s="24"/>
      <c r="C270" s="24"/>
      <c r="D270" s="24"/>
      <c r="E270" s="24"/>
      <c r="F270" s="24"/>
      <c r="G270" s="24"/>
      <c r="H270" s="24"/>
      <c r="I270" s="24"/>
      <c r="J270" s="109"/>
      <c r="K270" s="21"/>
      <c r="L270" s="96"/>
      <c r="M270" s="23"/>
      <c r="N270" s="98"/>
      <c r="O270" s="92"/>
      <c r="P270" s="92"/>
      <c r="Q270" s="92"/>
      <c r="R270" s="93"/>
      <c r="S270" s="22"/>
    </row>
    <row r="271" spans="2:19">
      <c r="B271" s="24"/>
      <c r="C271" s="24"/>
      <c r="D271" s="24"/>
      <c r="E271" s="24"/>
      <c r="F271" s="24"/>
      <c r="G271" s="24"/>
      <c r="H271" s="24"/>
      <c r="I271" s="24"/>
      <c r="J271" s="109"/>
      <c r="K271" s="21"/>
      <c r="L271" s="96"/>
      <c r="M271" s="23"/>
      <c r="N271" s="98"/>
      <c r="O271" s="92"/>
      <c r="P271" s="92"/>
      <c r="Q271" s="92"/>
      <c r="R271" s="93"/>
      <c r="S271" s="22"/>
    </row>
    <row r="272" spans="2:19">
      <c r="B272" s="24"/>
      <c r="C272" s="24"/>
      <c r="D272" s="24"/>
      <c r="E272" s="24"/>
      <c r="F272" s="24"/>
      <c r="G272" s="24"/>
      <c r="H272" s="24"/>
      <c r="I272" s="24"/>
      <c r="J272" s="109"/>
      <c r="K272" s="21"/>
      <c r="L272" s="96"/>
      <c r="M272" s="23"/>
      <c r="N272" s="98"/>
      <c r="O272" s="92"/>
      <c r="P272" s="92"/>
      <c r="Q272" s="92"/>
      <c r="R272" s="93"/>
      <c r="S272" s="22"/>
    </row>
    <row r="273" spans="2:19">
      <c r="B273" s="24"/>
      <c r="C273" s="24"/>
      <c r="D273" s="24"/>
      <c r="E273" s="24"/>
      <c r="F273" s="24"/>
      <c r="G273" s="24"/>
      <c r="H273" s="24"/>
      <c r="I273" s="24"/>
      <c r="J273" s="109"/>
      <c r="K273" s="21"/>
      <c r="L273" s="96"/>
      <c r="M273" s="23"/>
      <c r="N273" s="98"/>
      <c r="O273" s="92"/>
      <c r="P273" s="92"/>
      <c r="Q273" s="92"/>
      <c r="R273" s="93"/>
      <c r="S273" s="22"/>
    </row>
    <row r="274" spans="2:19">
      <c r="B274" s="24"/>
      <c r="C274" s="24"/>
      <c r="D274" s="24"/>
      <c r="E274" s="24"/>
      <c r="F274" s="24"/>
      <c r="G274" s="24"/>
      <c r="H274" s="24"/>
      <c r="I274" s="24"/>
      <c r="J274" s="109"/>
      <c r="K274" s="21"/>
      <c r="L274" s="96"/>
      <c r="M274" s="23"/>
      <c r="N274" s="98"/>
      <c r="O274" s="92"/>
      <c r="P274" s="92"/>
      <c r="Q274" s="92"/>
      <c r="R274" s="93"/>
      <c r="S274" s="22"/>
    </row>
    <row r="275" spans="2:19">
      <c r="B275" s="24"/>
      <c r="C275" s="24"/>
      <c r="D275" s="24"/>
      <c r="E275" s="24"/>
      <c r="F275" s="24"/>
      <c r="G275" s="24"/>
      <c r="H275" s="24"/>
      <c r="I275" s="24"/>
      <c r="J275" s="109"/>
      <c r="K275" s="21"/>
      <c r="L275" s="96"/>
      <c r="M275" s="23"/>
      <c r="N275" s="98"/>
      <c r="O275" s="92"/>
      <c r="P275" s="92"/>
      <c r="Q275" s="92"/>
      <c r="R275" s="93"/>
      <c r="S275" s="22"/>
    </row>
    <row r="276" spans="2:19">
      <c r="B276" s="24"/>
      <c r="C276" s="24"/>
      <c r="D276" s="24"/>
      <c r="E276" s="24"/>
      <c r="F276" s="24"/>
      <c r="G276" s="24"/>
      <c r="H276" s="24"/>
      <c r="I276" s="24"/>
      <c r="J276" s="109"/>
      <c r="K276" s="21"/>
      <c r="L276" s="96"/>
      <c r="M276" s="23"/>
      <c r="N276" s="98"/>
      <c r="O276" s="92"/>
      <c r="P276" s="92"/>
      <c r="Q276" s="92"/>
      <c r="R276" s="93"/>
      <c r="S276" s="22"/>
    </row>
    <row r="277" spans="2:19">
      <c r="B277" s="24"/>
      <c r="C277" s="24"/>
      <c r="D277" s="24"/>
      <c r="E277" s="24"/>
      <c r="F277" s="24"/>
      <c r="G277" s="24"/>
      <c r="H277" s="24"/>
      <c r="I277" s="24"/>
      <c r="J277" s="109"/>
      <c r="K277" s="21"/>
      <c r="L277" s="96"/>
      <c r="M277" s="23"/>
      <c r="N277" s="98"/>
      <c r="O277" s="92"/>
      <c r="P277" s="92"/>
      <c r="Q277" s="92"/>
      <c r="R277" s="93"/>
      <c r="S277" s="22"/>
    </row>
    <row r="278" spans="2:19">
      <c r="B278" s="24"/>
      <c r="C278" s="24"/>
      <c r="D278" s="24"/>
      <c r="E278" s="24"/>
      <c r="F278" s="24"/>
      <c r="G278" s="24"/>
      <c r="H278" s="24"/>
      <c r="I278" s="24"/>
      <c r="J278" s="109"/>
      <c r="K278" s="21"/>
      <c r="L278" s="96"/>
      <c r="M278" s="23"/>
      <c r="N278" s="98"/>
      <c r="O278" s="92"/>
      <c r="P278" s="92"/>
      <c r="Q278" s="92"/>
      <c r="R278" s="93"/>
      <c r="S278" s="22"/>
    </row>
    <row r="279" spans="2:19">
      <c r="B279" s="24"/>
      <c r="C279" s="24"/>
      <c r="D279" s="24"/>
      <c r="E279" s="24"/>
      <c r="F279" s="24"/>
      <c r="G279" s="24"/>
      <c r="H279" s="24"/>
      <c r="I279" s="24"/>
      <c r="J279" s="109"/>
      <c r="K279" s="21"/>
      <c r="L279" s="96"/>
      <c r="M279" s="23"/>
      <c r="N279" s="98"/>
      <c r="O279" s="92"/>
      <c r="P279" s="92"/>
      <c r="Q279" s="92"/>
      <c r="R279" s="93"/>
      <c r="S279" s="22"/>
    </row>
    <row r="280" spans="2:19">
      <c r="B280" s="24"/>
      <c r="C280" s="24"/>
      <c r="D280" s="24"/>
      <c r="E280" s="24"/>
      <c r="F280" s="24"/>
      <c r="G280" s="24"/>
      <c r="H280" s="24"/>
      <c r="I280" s="24"/>
      <c r="J280" s="109"/>
      <c r="K280" s="21"/>
      <c r="L280" s="96"/>
      <c r="M280" s="23"/>
      <c r="N280" s="98"/>
      <c r="O280" s="92"/>
      <c r="P280" s="92"/>
      <c r="Q280" s="92"/>
      <c r="R280" s="93"/>
      <c r="S280" s="22"/>
    </row>
    <row r="281" spans="2:19">
      <c r="B281" s="24"/>
      <c r="C281" s="24"/>
      <c r="D281" s="24"/>
      <c r="E281" s="24"/>
      <c r="F281" s="24"/>
      <c r="G281" s="24"/>
      <c r="H281" s="24"/>
      <c r="I281" s="24"/>
      <c r="J281" s="109"/>
      <c r="K281" s="21"/>
      <c r="L281" s="96"/>
      <c r="M281" s="23"/>
      <c r="N281" s="98"/>
      <c r="O281" s="92"/>
      <c r="P281" s="92"/>
      <c r="Q281" s="92"/>
      <c r="R281" s="93"/>
      <c r="S281" s="22"/>
    </row>
    <row r="282" spans="2:19">
      <c r="B282" s="24"/>
      <c r="C282" s="24"/>
      <c r="D282" s="24"/>
      <c r="E282" s="24"/>
      <c r="F282" s="24"/>
      <c r="G282" s="24"/>
      <c r="H282" s="24"/>
      <c r="I282" s="24"/>
      <c r="J282" s="109"/>
      <c r="K282" s="21"/>
      <c r="L282" s="96"/>
      <c r="M282" s="23"/>
      <c r="N282" s="98"/>
      <c r="O282" s="92"/>
      <c r="P282" s="92"/>
      <c r="Q282" s="92"/>
      <c r="R282" s="93"/>
      <c r="S282" s="22"/>
    </row>
    <row r="283" spans="2:19">
      <c r="B283" s="24"/>
      <c r="C283" s="24"/>
      <c r="D283" s="24"/>
      <c r="E283" s="24"/>
      <c r="F283" s="24"/>
      <c r="G283" s="24"/>
      <c r="H283" s="24"/>
      <c r="I283" s="24"/>
      <c r="J283" s="109"/>
      <c r="K283" s="21"/>
      <c r="L283" s="96"/>
      <c r="M283" s="23"/>
      <c r="N283" s="98"/>
      <c r="O283" s="92"/>
      <c r="P283" s="92"/>
      <c r="Q283" s="92"/>
      <c r="R283" s="93"/>
      <c r="S283" s="22"/>
    </row>
    <row r="284" spans="2:19">
      <c r="B284" s="24"/>
      <c r="C284" s="24"/>
      <c r="D284" s="24"/>
      <c r="E284" s="24"/>
      <c r="F284" s="24"/>
      <c r="G284" s="24"/>
      <c r="H284" s="24"/>
      <c r="I284" s="24"/>
      <c r="J284" s="109"/>
      <c r="K284" s="21"/>
      <c r="L284" s="96"/>
      <c r="M284" s="23"/>
      <c r="N284" s="98"/>
      <c r="O284" s="92"/>
      <c r="P284" s="92"/>
      <c r="Q284" s="92"/>
      <c r="R284" s="93"/>
      <c r="S284" s="22"/>
    </row>
    <row r="285" spans="2:19">
      <c r="B285" s="24"/>
      <c r="C285" s="24"/>
      <c r="D285" s="24"/>
      <c r="E285" s="24"/>
      <c r="F285" s="24"/>
      <c r="G285" s="24"/>
      <c r="H285" s="24"/>
      <c r="I285" s="24"/>
      <c r="J285" s="109"/>
      <c r="K285" s="21"/>
      <c r="L285" s="96"/>
      <c r="M285" s="23"/>
      <c r="N285" s="98"/>
      <c r="O285" s="92"/>
      <c r="P285" s="92"/>
      <c r="Q285" s="92"/>
      <c r="R285" s="93"/>
      <c r="S285" s="22"/>
    </row>
    <row r="286" spans="2:19">
      <c r="B286" s="24"/>
      <c r="C286" s="24"/>
      <c r="D286" s="24"/>
      <c r="E286" s="24"/>
      <c r="F286" s="24"/>
      <c r="G286" s="24"/>
      <c r="H286" s="24"/>
      <c r="I286" s="24"/>
      <c r="J286" s="109"/>
      <c r="K286" s="21"/>
      <c r="L286" s="96"/>
      <c r="M286" s="23"/>
      <c r="N286" s="98"/>
      <c r="O286" s="92"/>
      <c r="P286" s="92"/>
      <c r="Q286" s="92"/>
      <c r="R286" s="93"/>
      <c r="S286" s="22"/>
    </row>
    <row r="287" spans="2:19">
      <c r="B287" s="24"/>
      <c r="C287" s="24"/>
      <c r="D287" s="24"/>
      <c r="E287" s="24"/>
      <c r="F287" s="24"/>
      <c r="G287" s="24"/>
      <c r="H287" s="24"/>
      <c r="I287" s="24"/>
      <c r="J287" s="109"/>
      <c r="K287" s="21"/>
      <c r="L287" s="96"/>
      <c r="M287" s="23"/>
      <c r="N287" s="98"/>
      <c r="O287" s="92"/>
      <c r="P287" s="92"/>
      <c r="Q287" s="92"/>
      <c r="R287" s="93"/>
      <c r="S287" s="22"/>
    </row>
    <row r="288" spans="2:19">
      <c r="B288" s="24"/>
      <c r="C288" s="24"/>
      <c r="D288" s="24"/>
      <c r="E288" s="24"/>
      <c r="F288" s="24"/>
      <c r="G288" s="24"/>
      <c r="H288" s="24"/>
      <c r="I288" s="24"/>
      <c r="J288" s="109"/>
      <c r="K288" s="21"/>
      <c r="L288" s="96"/>
      <c r="M288" s="23"/>
      <c r="N288" s="98"/>
      <c r="O288" s="92"/>
      <c r="P288" s="92"/>
      <c r="Q288" s="92"/>
      <c r="R288" s="93"/>
      <c r="S288" s="22"/>
    </row>
    <row r="289" spans="2:19">
      <c r="B289" s="24"/>
      <c r="C289" s="24"/>
      <c r="D289" s="24"/>
      <c r="E289" s="24"/>
      <c r="F289" s="24"/>
      <c r="G289" s="24"/>
      <c r="H289" s="24"/>
      <c r="I289" s="24"/>
      <c r="J289" s="109"/>
      <c r="K289" s="21"/>
      <c r="L289" s="96"/>
      <c r="M289" s="23"/>
      <c r="N289" s="98"/>
      <c r="O289" s="92"/>
      <c r="P289" s="92"/>
      <c r="Q289" s="92"/>
      <c r="R289" s="93"/>
      <c r="S289" s="22"/>
    </row>
    <row r="290" spans="2:19">
      <c r="B290" s="24"/>
      <c r="C290" s="24"/>
      <c r="D290" s="24"/>
      <c r="E290" s="24"/>
      <c r="F290" s="24"/>
      <c r="G290" s="24"/>
      <c r="H290" s="24"/>
      <c r="I290" s="24"/>
      <c r="J290" s="109"/>
      <c r="K290" s="21"/>
      <c r="L290" s="96"/>
      <c r="M290" s="23"/>
      <c r="N290" s="98"/>
      <c r="O290" s="92"/>
      <c r="P290" s="92"/>
      <c r="Q290" s="92"/>
      <c r="R290" s="93"/>
      <c r="S290" s="22"/>
    </row>
    <row r="291" spans="2:19">
      <c r="B291" s="24"/>
      <c r="C291" s="24"/>
      <c r="D291" s="24"/>
      <c r="E291" s="24"/>
      <c r="F291" s="24"/>
      <c r="G291" s="24"/>
      <c r="H291" s="24"/>
      <c r="I291" s="24"/>
      <c r="J291" s="109"/>
      <c r="K291" s="21"/>
      <c r="L291" s="96"/>
      <c r="M291" s="23"/>
      <c r="N291" s="98"/>
      <c r="O291" s="92"/>
      <c r="P291" s="92"/>
      <c r="Q291" s="92"/>
      <c r="R291" s="93"/>
      <c r="S291" s="22"/>
    </row>
    <row r="292" spans="2:19">
      <c r="B292" s="24"/>
      <c r="C292" s="24"/>
      <c r="D292" s="24"/>
      <c r="E292" s="24"/>
      <c r="F292" s="24"/>
      <c r="G292" s="24"/>
      <c r="H292" s="24"/>
      <c r="I292" s="24"/>
      <c r="J292" s="109"/>
      <c r="K292" s="21"/>
      <c r="L292" s="96"/>
      <c r="M292" s="23"/>
      <c r="N292" s="98"/>
      <c r="O292" s="92"/>
      <c r="P292" s="92"/>
      <c r="Q292" s="92"/>
      <c r="R292" s="93"/>
      <c r="S292" s="22"/>
    </row>
    <row r="293" spans="2:19">
      <c r="B293" s="24"/>
      <c r="C293" s="24"/>
      <c r="D293" s="24"/>
      <c r="E293" s="24"/>
      <c r="F293" s="24"/>
      <c r="G293" s="24"/>
      <c r="H293" s="24"/>
      <c r="I293" s="24"/>
      <c r="J293" s="109"/>
      <c r="K293" s="21"/>
      <c r="L293" s="96"/>
      <c r="M293" s="23"/>
      <c r="N293" s="98"/>
      <c r="O293" s="92"/>
      <c r="P293" s="92"/>
      <c r="Q293" s="92"/>
      <c r="R293" s="93"/>
      <c r="S293" s="22"/>
    </row>
    <row r="294" spans="2:19">
      <c r="B294" s="24"/>
      <c r="C294" s="24"/>
      <c r="D294" s="24"/>
      <c r="E294" s="24"/>
      <c r="F294" s="24"/>
      <c r="G294" s="24"/>
      <c r="H294" s="24"/>
      <c r="I294" s="24"/>
      <c r="J294" s="109"/>
      <c r="K294" s="21"/>
      <c r="L294" s="96"/>
      <c r="M294" s="23"/>
      <c r="N294" s="98"/>
      <c r="O294" s="92"/>
      <c r="P294" s="92"/>
      <c r="Q294" s="92"/>
      <c r="R294" s="93"/>
      <c r="S294" s="22"/>
    </row>
    <row r="295" spans="2:19">
      <c r="B295" s="24"/>
      <c r="C295" s="24"/>
      <c r="D295" s="24"/>
      <c r="E295" s="24"/>
      <c r="F295" s="24"/>
      <c r="G295" s="24"/>
      <c r="H295" s="24"/>
      <c r="I295" s="24"/>
      <c r="J295" s="109"/>
      <c r="K295" s="21"/>
      <c r="L295" s="96"/>
      <c r="M295" s="23"/>
      <c r="N295" s="98"/>
      <c r="O295" s="92"/>
      <c r="P295" s="92"/>
      <c r="Q295" s="92"/>
      <c r="R295" s="93"/>
      <c r="S295" s="22"/>
    </row>
    <row r="296" spans="2:19">
      <c r="B296" s="24"/>
      <c r="C296" s="24"/>
      <c r="D296" s="24"/>
      <c r="E296" s="24"/>
      <c r="F296" s="24"/>
      <c r="G296" s="24"/>
      <c r="H296" s="24"/>
      <c r="I296" s="24"/>
      <c r="J296" s="109"/>
      <c r="K296" s="21"/>
      <c r="L296" s="96"/>
      <c r="M296" s="23"/>
      <c r="N296" s="98"/>
      <c r="O296" s="92"/>
      <c r="P296" s="92"/>
      <c r="Q296" s="92"/>
      <c r="R296" s="93"/>
      <c r="S296" s="22"/>
    </row>
    <row r="297" spans="2:19">
      <c r="B297" s="24"/>
      <c r="C297" s="24"/>
      <c r="D297" s="24"/>
      <c r="E297" s="24"/>
      <c r="F297" s="24"/>
      <c r="G297" s="24"/>
      <c r="H297" s="24"/>
      <c r="I297" s="24"/>
      <c r="J297" s="109"/>
      <c r="K297" s="21"/>
      <c r="L297" s="96"/>
      <c r="M297" s="23"/>
      <c r="N297" s="98"/>
      <c r="O297" s="92"/>
      <c r="P297" s="92"/>
      <c r="Q297" s="92"/>
      <c r="R297" s="93"/>
      <c r="S297" s="22"/>
    </row>
    <row r="298" spans="2:19">
      <c r="B298" s="24"/>
      <c r="C298" s="24"/>
      <c r="D298" s="24"/>
      <c r="E298" s="24"/>
      <c r="F298" s="24"/>
      <c r="G298" s="24"/>
      <c r="H298" s="24"/>
      <c r="I298" s="24"/>
      <c r="J298" s="109"/>
      <c r="K298" s="21"/>
      <c r="L298" s="96"/>
      <c r="M298" s="23"/>
      <c r="N298" s="98"/>
      <c r="O298" s="92"/>
      <c r="P298" s="92"/>
      <c r="Q298" s="92"/>
      <c r="R298" s="93"/>
      <c r="S298" s="22"/>
    </row>
    <row r="299" spans="2:19">
      <c r="B299" s="24"/>
      <c r="C299" s="24"/>
      <c r="D299" s="24"/>
      <c r="E299" s="24"/>
      <c r="F299" s="24"/>
      <c r="G299" s="24"/>
      <c r="H299" s="24"/>
      <c r="I299" s="24"/>
      <c r="J299" s="109"/>
      <c r="K299" s="21"/>
      <c r="L299" s="96"/>
      <c r="M299" s="23"/>
      <c r="N299" s="98"/>
      <c r="O299" s="92"/>
      <c r="P299" s="92"/>
      <c r="Q299" s="92"/>
      <c r="R299" s="93"/>
      <c r="S299" s="22"/>
    </row>
    <row r="300" spans="2:19">
      <c r="B300" s="24"/>
      <c r="C300" s="24"/>
      <c r="D300" s="24"/>
      <c r="E300" s="24"/>
      <c r="F300" s="24"/>
      <c r="G300" s="24"/>
      <c r="H300" s="24"/>
      <c r="I300" s="24"/>
      <c r="J300" s="109"/>
      <c r="K300" s="21"/>
      <c r="L300" s="96"/>
      <c r="M300" s="23"/>
      <c r="N300" s="98"/>
      <c r="O300" s="92"/>
      <c r="P300" s="92"/>
      <c r="Q300" s="92"/>
      <c r="R300" s="93"/>
      <c r="S300" s="22"/>
    </row>
    <row r="301" spans="2:19">
      <c r="B301" s="24"/>
      <c r="C301" s="24"/>
      <c r="D301" s="24"/>
      <c r="E301" s="24"/>
      <c r="F301" s="24"/>
      <c r="G301" s="24"/>
      <c r="H301" s="24"/>
      <c r="I301" s="24"/>
      <c r="J301" s="109"/>
      <c r="K301" s="21"/>
      <c r="L301" s="96"/>
      <c r="M301" s="23"/>
      <c r="N301" s="98"/>
      <c r="O301" s="92"/>
      <c r="P301" s="92"/>
      <c r="Q301" s="92"/>
      <c r="R301" s="93"/>
      <c r="S301" s="22"/>
    </row>
    <row r="302" spans="2:19">
      <c r="B302" s="24"/>
      <c r="C302" s="24"/>
      <c r="D302" s="24"/>
      <c r="E302" s="24"/>
      <c r="F302" s="24"/>
      <c r="G302" s="24"/>
      <c r="H302" s="24"/>
      <c r="I302" s="24"/>
      <c r="J302" s="109"/>
      <c r="K302" s="21"/>
      <c r="L302" s="96"/>
      <c r="M302" s="23"/>
      <c r="N302" s="98"/>
      <c r="O302" s="92"/>
      <c r="P302" s="92"/>
      <c r="Q302" s="92"/>
      <c r="R302" s="93"/>
      <c r="S302" s="22"/>
    </row>
    <row r="303" spans="2:19">
      <c r="B303" s="24"/>
      <c r="C303" s="24"/>
      <c r="D303" s="24"/>
      <c r="E303" s="24"/>
      <c r="F303" s="24"/>
      <c r="G303" s="24"/>
      <c r="H303" s="24"/>
      <c r="I303" s="24"/>
      <c r="J303" s="109"/>
      <c r="K303" s="21"/>
      <c r="L303" s="96"/>
      <c r="M303" s="23"/>
      <c r="N303" s="98"/>
      <c r="O303" s="92"/>
      <c r="P303" s="92"/>
      <c r="Q303" s="92"/>
      <c r="R303" s="93"/>
      <c r="S303" s="22"/>
    </row>
    <row r="304" spans="2:19">
      <c r="B304" s="20"/>
      <c r="C304" s="20"/>
      <c r="D304" s="20"/>
      <c r="E304" s="20"/>
      <c r="F304" s="20"/>
      <c r="G304" s="20"/>
      <c r="H304" s="20"/>
      <c r="I304" s="20"/>
      <c r="J304" s="109"/>
      <c r="K304" s="20"/>
      <c r="L304" s="95"/>
      <c r="M304" s="20"/>
      <c r="N304" s="95"/>
      <c r="O304" s="88"/>
      <c r="P304" s="88"/>
      <c r="Q304" s="88"/>
      <c r="R304" s="88"/>
      <c r="S304" s="20"/>
    </row>
    <row r="305" spans="10:10">
      <c r="J305" s="109"/>
    </row>
    <row r="306" spans="10:10">
      <c r="J306" s="109"/>
    </row>
    <row r="307" spans="10:10">
      <c r="J307" s="109"/>
    </row>
    <row r="308" spans="10:10">
      <c r="J308" s="109"/>
    </row>
    <row r="309" spans="10:10">
      <c r="J309" s="109"/>
    </row>
    <row r="310" spans="10:10">
      <c r="J310" s="109"/>
    </row>
    <row r="311" spans="10:10">
      <c r="J311" s="109"/>
    </row>
    <row r="312" spans="10:10">
      <c r="J312" s="109"/>
    </row>
    <row r="313" spans="10:10">
      <c r="J313" s="109"/>
    </row>
    <row r="314" spans="10:10">
      <c r="J314" s="109"/>
    </row>
    <row r="315" spans="10:10">
      <c r="J315" s="109"/>
    </row>
    <row r="316" spans="10:10">
      <c r="J316" s="109"/>
    </row>
    <row r="317" spans="10:10">
      <c r="J317" s="109"/>
    </row>
    <row r="318" spans="10:10">
      <c r="J318" s="109"/>
    </row>
    <row r="319" spans="10:10">
      <c r="J319" s="109"/>
    </row>
    <row r="320" spans="10:10">
      <c r="J320" s="109"/>
    </row>
    <row r="321" spans="10:10">
      <c r="J321" s="109"/>
    </row>
    <row r="322" spans="10:10">
      <c r="J322" s="109"/>
    </row>
    <row r="323" spans="10:10">
      <c r="J323" s="109"/>
    </row>
    <row r="324" spans="10:10">
      <c r="J324" s="109"/>
    </row>
    <row r="325" spans="10:10">
      <c r="J325" s="109"/>
    </row>
    <row r="326" spans="10:10">
      <c r="J326" s="109"/>
    </row>
    <row r="327" spans="10:10">
      <c r="J327" s="109"/>
    </row>
    <row r="328" spans="10:10">
      <c r="J328" s="109"/>
    </row>
    <row r="329" spans="10:10">
      <c r="J329" s="109"/>
    </row>
    <row r="330" spans="10:10">
      <c r="J330" s="109"/>
    </row>
    <row r="331" spans="10:10">
      <c r="J331" s="109"/>
    </row>
    <row r="332" spans="10:10">
      <c r="J332" s="109"/>
    </row>
    <row r="333" spans="10:10">
      <c r="J333" s="109"/>
    </row>
    <row r="334" spans="10:10">
      <c r="J334" s="109"/>
    </row>
    <row r="335" spans="10:10">
      <c r="J335" s="109"/>
    </row>
    <row r="336" spans="10:10">
      <c r="J336" s="109"/>
    </row>
    <row r="337" spans="10:10">
      <c r="J337" s="109"/>
    </row>
    <row r="338" spans="10:10">
      <c r="J338" s="109"/>
    </row>
    <row r="339" spans="10:10">
      <c r="J339" s="109"/>
    </row>
    <row r="340" spans="10:10">
      <c r="J340" s="109"/>
    </row>
    <row r="341" spans="10:10">
      <c r="J341" s="109"/>
    </row>
    <row r="342" spans="10:10">
      <c r="J342" s="109"/>
    </row>
    <row r="343" spans="10:10">
      <c r="J343" s="109"/>
    </row>
    <row r="344" spans="10:10">
      <c r="J344" s="109"/>
    </row>
    <row r="345" spans="10:10">
      <c r="J345" s="109"/>
    </row>
    <row r="346" spans="10:10">
      <c r="J346" s="109"/>
    </row>
    <row r="347" spans="10:10">
      <c r="J347" s="109"/>
    </row>
    <row r="348" spans="10:10">
      <c r="J348" s="109"/>
    </row>
    <row r="349" spans="10:10">
      <c r="J349" s="109"/>
    </row>
    <row r="350" spans="10:10">
      <c r="J350" s="109"/>
    </row>
    <row r="351" spans="10:10">
      <c r="J351" s="109"/>
    </row>
    <row r="352" spans="10:10">
      <c r="J352" s="109"/>
    </row>
    <row r="353" spans="10:10">
      <c r="J353" s="109"/>
    </row>
    <row r="354" spans="10:10">
      <c r="J354" s="109"/>
    </row>
    <row r="355" spans="10:10">
      <c r="J355" s="109"/>
    </row>
    <row r="356" spans="10:10">
      <c r="J356" s="109"/>
    </row>
    <row r="357" spans="10:10">
      <c r="J357" s="109"/>
    </row>
    <row r="358" spans="10:10">
      <c r="J358" s="109"/>
    </row>
    <row r="359" spans="10:10">
      <c r="J359" s="109"/>
    </row>
    <row r="360" spans="10:10">
      <c r="J360" s="109"/>
    </row>
    <row r="361" spans="10:10">
      <c r="J361" s="109"/>
    </row>
    <row r="362" spans="10:10">
      <c r="J362" s="109"/>
    </row>
    <row r="363" spans="10:10">
      <c r="J363" s="109"/>
    </row>
    <row r="364" spans="10:10">
      <c r="J364" s="109"/>
    </row>
    <row r="365" spans="10:10">
      <c r="J365" s="109"/>
    </row>
    <row r="366" spans="10:10">
      <c r="J366" s="109"/>
    </row>
    <row r="367" spans="10:10">
      <c r="J367" s="109"/>
    </row>
    <row r="368" spans="10:10">
      <c r="J368" s="109"/>
    </row>
    <row r="369" spans="10:10">
      <c r="J369" s="109"/>
    </row>
    <row r="370" spans="10:10">
      <c r="J370" s="109"/>
    </row>
    <row r="371" spans="10:10">
      <c r="J371" s="109"/>
    </row>
    <row r="372" spans="10:10">
      <c r="J372" s="109"/>
    </row>
    <row r="373" spans="10:10">
      <c r="J373" s="109"/>
    </row>
    <row r="374" spans="10:10">
      <c r="J374" s="109"/>
    </row>
    <row r="375" spans="10:10">
      <c r="J375" s="109"/>
    </row>
    <row r="376" spans="10:10">
      <c r="J376" s="109"/>
    </row>
    <row r="377" spans="10:10">
      <c r="J377" s="109"/>
    </row>
    <row r="378" spans="10:10">
      <c r="J378" s="109"/>
    </row>
    <row r="379" spans="10:10">
      <c r="J379" s="109"/>
    </row>
    <row r="380" spans="10:10">
      <c r="J380" s="109"/>
    </row>
    <row r="381" spans="10:10">
      <c r="J381" s="109"/>
    </row>
    <row r="382" spans="10:10">
      <c r="J382" s="109"/>
    </row>
    <row r="383" spans="10:10">
      <c r="J383" s="109"/>
    </row>
    <row r="384" spans="10:10">
      <c r="J384" s="109"/>
    </row>
    <row r="385" spans="10:10">
      <c r="J385" s="109"/>
    </row>
    <row r="386" spans="10:10">
      <c r="J386" s="109"/>
    </row>
    <row r="387" spans="10:10">
      <c r="J387" s="109"/>
    </row>
    <row r="388" spans="10:10">
      <c r="J388" s="109"/>
    </row>
    <row r="389" spans="10:10">
      <c r="J389" s="109"/>
    </row>
    <row r="390" spans="10:10">
      <c r="J390" s="109"/>
    </row>
    <row r="391" spans="10:10">
      <c r="J391" s="109"/>
    </row>
    <row r="392" spans="10:10">
      <c r="J392" s="109"/>
    </row>
    <row r="393" spans="10:10">
      <c r="J393" s="109"/>
    </row>
    <row r="394" spans="10:10">
      <c r="J394" s="109"/>
    </row>
    <row r="395" spans="10:10">
      <c r="J395" s="109"/>
    </row>
    <row r="396" spans="10:10">
      <c r="J396" s="109"/>
    </row>
    <row r="397" spans="10:10">
      <c r="J397" s="109"/>
    </row>
    <row r="398" spans="10:10">
      <c r="J398" s="109"/>
    </row>
    <row r="399" spans="10:10">
      <c r="J399" s="109"/>
    </row>
    <row r="400" spans="10:10">
      <c r="J400" s="109"/>
    </row>
    <row r="401" spans="10:10">
      <c r="J401" s="109"/>
    </row>
    <row r="402" spans="10:10">
      <c r="J402" s="109"/>
    </row>
    <row r="403" spans="10:10">
      <c r="J403" s="109"/>
    </row>
    <row r="404" spans="10:10">
      <c r="J404" s="109"/>
    </row>
    <row r="405" spans="10:10">
      <c r="J405" s="109"/>
    </row>
    <row r="406" spans="10:10">
      <c r="J406" s="109"/>
    </row>
    <row r="407" spans="10:10">
      <c r="J407" s="109"/>
    </row>
    <row r="408" spans="10:10">
      <c r="J408" s="109"/>
    </row>
    <row r="409" spans="10:10">
      <c r="J409" s="109"/>
    </row>
    <row r="410" spans="10:10">
      <c r="J410" s="109"/>
    </row>
    <row r="411" spans="10:10">
      <c r="J411" s="109"/>
    </row>
    <row r="412" spans="10:10">
      <c r="J412" s="109"/>
    </row>
    <row r="413" spans="10:10">
      <c r="J413" s="109"/>
    </row>
    <row r="414" spans="10:10">
      <c r="J414" s="109"/>
    </row>
    <row r="415" spans="10:10">
      <c r="J415" s="109"/>
    </row>
    <row r="416" spans="10:10">
      <c r="J416" s="109"/>
    </row>
    <row r="417" spans="10:10">
      <c r="J417" s="109"/>
    </row>
    <row r="418" spans="10:10">
      <c r="J418" s="109"/>
    </row>
    <row r="419" spans="10:10">
      <c r="J419" s="109"/>
    </row>
    <row r="420" spans="10:10">
      <c r="J420" s="109"/>
    </row>
    <row r="421" spans="10:10">
      <c r="J421" s="109"/>
    </row>
    <row r="422" spans="10:10">
      <c r="J422" s="109"/>
    </row>
    <row r="423" spans="10:10">
      <c r="J423" s="109"/>
    </row>
    <row r="424" spans="10:10">
      <c r="J424" s="109"/>
    </row>
    <row r="425" spans="10:10">
      <c r="J425" s="109"/>
    </row>
    <row r="426" spans="10:10">
      <c r="J426" s="109"/>
    </row>
    <row r="427" spans="10:10">
      <c r="J427" s="109"/>
    </row>
    <row r="428" spans="10:10">
      <c r="J428" s="109"/>
    </row>
    <row r="429" spans="10:10">
      <c r="J429" s="109"/>
    </row>
    <row r="430" spans="10:10">
      <c r="J430" s="109"/>
    </row>
    <row r="431" spans="10:10">
      <c r="J431" s="109"/>
    </row>
    <row r="432" spans="10:10">
      <c r="J432" s="109"/>
    </row>
    <row r="433" spans="10:10">
      <c r="J433" s="109"/>
    </row>
    <row r="434" spans="10:10">
      <c r="J434" s="109"/>
    </row>
    <row r="435" spans="10:10">
      <c r="J435" s="109"/>
    </row>
    <row r="436" spans="10:10">
      <c r="J436" s="109"/>
    </row>
    <row r="437" spans="10:10">
      <c r="J437" s="109"/>
    </row>
    <row r="438" spans="10:10">
      <c r="J438" s="109"/>
    </row>
    <row r="439" spans="10:10">
      <c r="J439" s="109"/>
    </row>
    <row r="440" spans="10:10">
      <c r="J440" s="109"/>
    </row>
    <row r="441" spans="10:10">
      <c r="J441" s="109"/>
    </row>
    <row r="442" spans="10:10">
      <c r="J442" s="109"/>
    </row>
    <row r="443" spans="10:10">
      <c r="J443" s="109"/>
    </row>
    <row r="444" spans="10:10">
      <c r="J444" s="109"/>
    </row>
    <row r="445" spans="10:10">
      <c r="J445" s="109"/>
    </row>
    <row r="446" spans="10:10">
      <c r="J446" s="109"/>
    </row>
    <row r="447" spans="10:10">
      <c r="J447" s="109"/>
    </row>
    <row r="448" spans="10:10">
      <c r="J448" s="109"/>
    </row>
    <row r="449" spans="10:10">
      <c r="J449" s="109"/>
    </row>
    <row r="450" spans="10:10">
      <c r="J450" s="109"/>
    </row>
    <row r="451" spans="10:10">
      <c r="J451" s="109"/>
    </row>
    <row r="452" spans="10:10">
      <c r="J452" s="109"/>
    </row>
    <row r="453" spans="10:10">
      <c r="J453" s="109"/>
    </row>
    <row r="454" spans="10:10">
      <c r="J454" s="109"/>
    </row>
    <row r="455" spans="10:10">
      <c r="J455" s="109"/>
    </row>
    <row r="456" spans="10:10">
      <c r="J456" s="109"/>
    </row>
    <row r="457" spans="10:10">
      <c r="J457" s="109"/>
    </row>
    <row r="458" spans="10:10">
      <c r="J458" s="109"/>
    </row>
    <row r="459" spans="10:10">
      <c r="J459" s="109"/>
    </row>
    <row r="460" spans="10:10">
      <c r="J460" s="109"/>
    </row>
    <row r="461" spans="10:10">
      <c r="J461" s="109"/>
    </row>
    <row r="462" spans="10:10">
      <c r="J462" s="109"/>
    </row>
    <row r="463" spans="10:10">
      <c r="J463" s="109"/>
    </row>
    <row r="464" spans="10:10">
      <c r="J464" s="109"/>
    </row>
    <row r="465" spans="10:10">
      <c r="J465" s="109"/>
    </row>
    <row r="466" spans="10:10">
      <c r="J466" s="109"/>
    </row>
    <row r="467" spans="10:10">
      <c r="J467" s="109"/>
    </row>
    <row r="468" spans="10:10">
      <c r="J468" s="109"/>
    </row>
    <row r="469" spans="10:10">
      <c r="J469" s="109"/>
    </row>
    <row r="470" spans="10:10">
      <c r="J470" s="109"/>
    </row>
    <row r="471" spans="10:10">
      <c r="J471" s="109"/>
    </row>
    <row r="472" spans="10:10">
      <c r="J472" s="109"/>
    </row>
    <row r="473" spans="10:10">
      <c r="J473" s="109"/>
    </row>
    <row r="474" spans="10:10">
      <c r="J474" s="109"/>
    </row>
    <row r="475" spans="10:10">
      <c r="J475" s="109"/>
    </row>
    <row r="476" spans="10:10">
      <c r="J476" s="109"/>
    </row>
    <row r="477" spans="10:10">
      <c r="J477" s="109"/>
    </row>
    <row r="478" spans="10:10">
      <c r="J478" s="109"/>
    </row>
    <row r="479" spans="10:10">
      <c r="J479" s="109"/>
    </row>
    <row r="480" spans="10:10">
      <c r="J480" s="109"/>
    </row>
    <row r="481" spans="10:10">
      <c r="J481" s="109"/>
    </row>
    <row r="482" spans="10:10">
      <c r="J482" s="109"/>
    </row>
    <row r="483" spans="10:10">
      <c r="J483" s="109"/>
    </row>
    <row r="484" spans="10:10">
      <c r="J484" s="109"/>
    </row>
    <row r="485" spans="10:10">
      <c r="J485" s="109"/>
    </row>
    <row r="486" spans="10:10">
      <c r="J486" s="109"/>
    </row>
    <row r="487" spans="10:10">
      <c r="J487" s="109"/>
    </row>
    <row r="488" spans="10:10">
      <c r="J488" s="109"/>
    </row>
    <row r="489" spans="10:10">
      <c r="J489" s="109"/>
    </row>
    <row r="490" spans="10:10">
      <c r="J490" s="109"/>
    </row>
    <row r="491" spans="10:10">
      <c r="J491" s="109"/>
    </row>
    <row r="492" spans="10:10">
      <c r="J492" s="109"/>
    </row>
    <row r="493" spans="10:10">
      <c r="J493" s="109"/>
    </row>
    <row r="494" spans="10:10">
      <c r="J494" s="109"/>
    </row>
    <row r="495" spans="10:10">
      <c r="J495" s="109"/>
    </row>
    <row r="496" spans="10:10">
      <c r="J496" s="107"/>
    </row>
  </sheetData>
  <autoFilter ref="B7:S66" xr:uid="{00000000-0009-0000-0000-000001000000}"/>
  <mergeCells count="19">
    <mergeCell ref="D7:F7"/>
    <mergeCell ref="G7:H7"/>
    <mergeCell ref="I7:I8"/>
    <mergeCell ref="K2:S2"/>
    <mergeCell ref="O7:P7"/>
    <mergeCell ref="Q7:R7"/>
    <mergeCell ref="S7:S8"/>
    <mergeCell ref="B66:M66"/>
    <mergeCell ref="B4:J6"/>
    <mergeCell ref="K4:R4"/>
    <mergeCell ref="K6:R6"/>
    <mergeCell ref="N7:N8"/>
    <mergeCell ref="R66:S66"/>
    <mergeCell ref="M7:M8"/>
    <mergeCell ref="L7:L8"/>
    <mergeCell ref="K7:K8"/>
    <mergeCell ref="J7:J8"/>
    <mergeCell ref="B7:B8"/>
    <mergeCell ref="C7:C8"/>
  </mergeCells>
  <phoneticPr fontId="5" type="noConversion"/>
  <conditionalFormatting sqref="M9 M52:M53 M34:M36">
    <cfRule type="cellIs" dxfId="5" priority="12" stopIfTrue="1" operator="lessThanOrEqual">
      <formula>0</formula>
    </cfRule>
  </conditionalFormatting>
  <conditionalFormatting sqref="M54">
    <cfRule type="cellIs" dxfId="4" priority="7" stopIfTrue="1" operator="lessThanOrEqual">
      <formula>0</formula>
    </cfRule>
  </conditionalFormatting>
  <conditionalFormatting sqref="M33">
    <cfRule type="cellIs" dxfId="3" priority="5" stopIfTrue="1" operator="lessThanOrEqual">
      <formula>0</formula>
    </cfRule>
  </conditionalFormatting>
  <conditionalFormatting sqref="M37">
    <cfRule type="cellIs" dxfId="2" priority="4" stopIfTrue="1" operator="lessThanOrEqual">
      <formula>0</formula>
    </cfRule>
  </conditionalFormatting>
  <conditionalFormatting sqref="M11:M14">
    <cfRule type="cellIs" dxfId="1" priority="3" stopIfTrue="1" operator="lessThanOrEqual">
      <formula>0</formula>
    </cfRule>
  </conditionalFormatting>
  <conditionalFormatting sqref="M10">
    <cfRule type="cellIs" dxfId="0" priority="2" stopIfTrue="1" operator="lessThanOrEqual">
      <formula>0</formula>
    </cfRule>
  </conditionalFormatting>
  <printOptions horizontalCentered="1"/>
  <pageMargins left="0.11811023622047245" right="0.11811023622047245" top="0.39370078740157483" bottom="0.39370078740157483" header="0.98425196850393704" footer="0.11811023622047245"/>
  <pageSetup paperSize="9" scale="61" fitToHeight="10" orientation="landscape" blackAndWhite="1" r:id="rId1"/>
  <headerFooter>
    <oddHeader xml:space="preserve">&amp;R&amp;P/&amp;N             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H132"/>
  <sheetViews>
    <sheetView showGridLines="0" view="pageBreakPreview" zoomScaleNormal="100" zoomScaleSheetLayoutView="100" workbookViewId="0">
      <selection activeCell="B9" sqref="B9:F9"/>
    </sheetView>
  </sheetViews>
  <sheetFormatPr defaultColWidth="6.7109375" defaultRowHeight="12.75"/>
  <cols>
    <col min="1" max="1" width="2.28515625" style="49" customWidth="1"/>
    <col min="2" max="2" width="11.7109375" style="59" customWidth="1"/>
    <col min="3" max="3" width="20.7109375" style="59" customWidth="1"/>
    <col min="4" max="4" width="25.7109375" style="59" customWidth="1"/>
    <col min="5" max="5" width="29.42578125" style="59" customWidth="1"/>
    <col min="6" max="6" width="15.28515625" style="59" customWidth="1"/>
    <col min="7" max="7" width="19.28515625" style="49" bestFit="1" customWidth="1"/>
    <col min="8" max="8" width="4.5703125" style="49" bestFit="1" customWidth="1"/>
    <col min="9" max="10" width="9.140625" style="49" customWidth="1"/>
    <col min="11" max="11" width="8.85546875" style="49" customWidth="1"/>
    <col min="12" max="239" width="9.140625" style="49" customWidth="1"/>
    <col min="240" max="240" width="2.28515625" style="49" customWidth="1"/>
    <col min="241" max="241" width="5.42578125" style="49" customWidth="1"/>
    <col min="242" max="242" width="5.140625" style="49" customWidth="1"/>
    <col min="243" max="16384" width="6.7109375" style="49"/>
  </cols>
  <sheetData>
    <row r="1" spans="2:8" ht="12" customHeight="1"/>
    <row r="2" spans="2:8" ht="45" customHeight="1">
      <c r="B2" s="76"/>
      <c r="C2" s="77"/>
      <c r="D2" s="77"/>
      <c r="E2" s="205" t="str">
        <f>Capa!F2</f>
        <v>NEXA RESOURCES
ARIPUANÃ</v>
      </c>
      <c r="F2" s="206"/>
    </row>
    <row r="3" spans="2:8" s="50" customFormat="1" ht="15.95" customHeight="1">
      <c r="B3" s="56" t="str">
        <f>Capa!B3</f>
        <v xml:space="preserve">TÍTULO: </v>
      </c>
      <c r="C3" s="58"/>
      <c r="D3" s="58"/>
      <c r="E3" s="65" t="s">
        <v>27</v>
      </c>
      <c r="F3" s="57" t="s">
        <v>0</v>
      </c>
    </row>
    <row r="4" spans="2:8" s="50" customFormat="1" ht="15.95" customHeight="1">
      <c r="B4" s="207" t="str">
        <f>Capa!B4</f>
        <v>REFORMA DAS UBSs E HM
PROJETO EXECUTVO
UBS CONSELVAN
PLANILHA DE QUANTIDADES - INSTALAÇÕES HIDRÁULICAS</v>
      </c>
      <c r="C4" s="208"/>
      <c r="D4" s="208"/>
      <c r="E4" s="60" t="str">
        <f>Capa!F4</f>
        <v>PQ-I726418001-0000ARQ0509</v>
      </c>
      <c r="F4" s="54"/>
    </row>
    <row r="5" spans="2:8" s="50" customFormat="1" ht="15.95" customHeight="1">
      <c r="B5" s="207"/>
      <c r="C5" s="208"/>
      <c r="D5" s="208"/>
      <c r="E5" s="65" t="s">
        <v>15</v>
      </c>
      <c r="F5" s="57" t="s">
        <v>1</v>
      </c>
    </row>
    <row r="6" spans="2:8" s="50" customFormat="1" ht="15.95" customHeight="1">
      <c r="B6" s="209"/>
      <c r="C6" s="210"/>
      <c r="D6" s="210"/>
      <c r="E6" s="61">
        <f>Capa!F6</f>
        <v>7074266</v>
      </c>
      <c r="F6" s="55">
        <f>Capa!J6</f>
        <v>5</v>
      </c>
    </row>
    <row r="7" spans="2:8" ht="20.100000000000001" customHeight="1">
      <c r="B7" s="211" t="s">
        <v>37</v>
      </c>
      <c r="C7" s="212"/>
      <c r="D7" s="212"/>
      <c r="E7" s="212"/>
      <c r="F7" s="213"/>
      <c r="H7" s="50"/>
    </row>
    <row r="8" spans="2:8" ht="20.100000000000001" customHeight="1">
      <c r="B8" s="214" t="s">
        <v>92</v>
      </c>
      <c r="C8" s="215"/>
      <c r="D8" s="215"/>
      <c r="E8" s="215"/>
      <c r="F8" s="216"/>
      <c r="H8" s="50"/>
    </row>
    <row r="9" spans="2:8" s="50" customFormat="1" ht="20.100000000000001" customHeight="1">
      <c r="B9" s="214" t="s">
        <v>93</v>
      </c>
      <c r="C9" s="215"/>
      <c r="D9" s="215"/>
      <c r="E9" s="215"/>
      <c r="F9" s="216"/>
    </row>
    <row r="10" spans="2:8" ht="20.100000000000001" customHeight="1">
      <c r="B10" s="214" t="s">
        <v>94</v>
      </c>
      <c r="C10" s="215"/>
      <c r="D10" s="215"/>
      <c r="E10" s="215"/>
      <c r="F10" s="216"/>
      <c r="H10" s="50"/>
    </row>
    <row r="11" spans="2:8" ht="30" customHeight="1">
      <c r="B11" s="217" t="s">
        <v>113</v>
      </c>
      <c r="C11" s="215"/>
      <c r="D11" s="215"/>
      <c r="E11" s="215"/>
      <c r="F11" s="216"/>
      <c r="H11" s="50"/>
    </row>
    <row r="12" spans="2:8" ht="20.100000000000001" customHeight="1">
      <c r="B12" s="214" t="s">
        <v>95</v>
      </c>
      <c r="C12" s="215"/>
      <c r="D12" s="215"/>
      <c r="E12" s="215"/>
      <c r="F12" s="216"/>
      <c r="H12" s="50"/>
    </row>
    <row r="13" spans="2:8" ht="20.100000000000001" customHeight="1">
      <c r="B13" s="78" t="s">
        <v>38</v>
      </c>
      <c r="C13" s="204" t="s">
        <v>39</v>
      </c>
      <c r="D13" s="204"/>
      <c r="E13" s="204"/>
      <c r="F13" s="204"/>
      <c r="H13" s="50"/>
    </row>
    <row r="14" spans="2:8" ht="20.100000000000001" customHeight="1">
      <c r="B14" s="78" t="s">
        <v>40</v>
      </c>
      <c r="C14" s="204" t="s">
        <v>41</v>
      </c>
      <c r="D14" s="204"/>
      <c r="E14" s="204"/>
      <c r="F14" s="204"/>
      <c r="H14" s="50"/>
    </row>
    <row r="15" spans="2:8" ht="20.100000000000001" customHeight="1">
      <c r="B15" s="78" t="s">
        <v>42</v>
      </c>
      <c r="C15" s="204" t="s">
        <v>43</v>
      </c>
      <c r="D15" s="204"/>
      <c r="E15" s="204"/>
      <c r="F15" s="204"/>
      <c r="H15" s="50"/>
    </row>
    <row r="16" spans="2:8" ht="20.100000000000001" customHeight="1">
      <c r="B16" s="78" t="s">
        <v>44</v>
      </c>
      <c r="C16" s="204" t="s">
        <v>45</v>
      </c>
      <c r="D16" s="204"/>
      <c r="E16" s="204"/>
      <c r="F16" s="204"/>
      <c r="H16" s="50"/>
    </row>
    <row r="17" spans="2:8" ht="20.100000000000001" customHeight="1">
      <c r="B17" s="78" t="s">
        <v>46</v>
      </c>
      <c r="C17" s="204" t="s">
        <v>47</v>
      </c>
      <c r="D17" s="204"/>
      <c r="E17" s="204"/>
      <c r="F17" s="204"/>
    </row>
    <row r="18" spans="2:8" ht="20.100000000000001" customHeight="1">
      <c r="B18" s="78" t="s">
        <v>48</v>
      </c>
      <c r="C18" s="204" t="s">
        <v>49</v>
      </c>
      <c r="D18" s="204"/>
      <c r="E18" s="204"/>
      <c r="F18" s="204"/>
    </row>
    <row r="19" spans="2:8" ht="20.100000000000001" customHeight="1">
      <c r="B19" s="78" t="s">
        <v>50</v>
      </c>
      <c r="C19" s="204" t="s">
        <v>51</v>
      </c>
      <c r="D19" s="204"/>
      <c r="E19" s="204"/>
      <c r="F19" s="204"/>
    </row>
    <row r="20" spans="2:8" ht="20.100000000000001" customHeight="1">
      <c r="B20" s="78" t="s">
        <v>114</v>
      </c>
      <c r="C20" s="204" t="s">
        <v>115</v>
      </c>
      <c r="D20" s="204"/>
      <c r="E20" s="204"/>
      <c r="F20" s="204"/>
    </row>
    <row r="21" spans="2:8" ht="20.100000000000001" customHeight="1">
      <c r="B21" s="78" t="s">
        <v>52</v>
      </c>
      <c r="C21" s="204" t="s">
        <v>53</v>
      </c>
      <c r="D21" s="204"/>
      <c r="E21" s="204"/>
      <c r="F21" s="204"/>
    </row>
    <row r="22" spans="2:8" ht="20.100000000000001" customHeight="1">
      <c r="B22" s="78" t="s">
        <v>54</v>
      </c>
      <c r="C22" s="204" t="s">
        <v>55</v>
      </c>
      <c r="D22" s="204"/>
      <c r="E22" s="204"/>
      <c r="F22" s="204"/>
    </row>
    <row r="23" spans="2:8" ht="20.100000000000001" customHeight="1">
      <c r="B23" s="78" t="s">
        <v>56</v>
      </c>
      <c r="C23" s="204" t="s">
        <v>57</v>
      </c>
      <c r="D23" s="204"/>
      <c r="E23" s="204"/>
      <c r="F23" s="204"/>
    </row>
    <row r="24" spans="2:8" ht="20.100000000000001" customHeight="1">
      <c r="B24" s="78" t="s">
        <v>58</v>
      </c>
      <c r="C24" s="204" t="s">
        <v>59</v>
      </c>
      <c r="D24" s="204"/>
      <c r="E24" s="204"/>
      <c r="F24" s="204"/>
    </row>
    <row r="25" spans="2:8" ht="20.100000000000001" customHeight="1">
      <c r="B25" s="78" t="s">
        <v>60</v>
      </c>
      <c r="C25" s="204" t="s">
        <v>61</v>
      </c>
      <c r="D25" s="204"/>
      <c r="E25" s="204"/>
      <c r="F25" s="204"/>
    </row>
    <row r="26" spans="2:8" ht="20.100000000000001" customHeight="1">
      <c r="B26" s="78" t="s">
        <v>62</v>
      </c>
      <c r="C26" s="204" t="s">
        <v>63</v>
      </c>
      <c r="D26" s="204"/>
      <c r="E26" s="204"/>
      <c r="F26" s="204"/>
    </row>
    <row r="27" spans="2:8" ht="20.100000000000001" customHeight="1">
      <c r="B27" s="78" t="s">
        <v>64</v>
      </c>
      <c r="C27" s="204" t="s">
        <v>65</v>
      </c>
      <c r="D27" s="204"/>
      <c r="E27" s="204"/>
      <c r="F27" s="204"/>
    </row>
    <row r="28" spans="2:8" ht="20.100000000000001" customHeight="1">
      <c r="B28" s="78" t="s">
        <v>66</v>
      </c>
      <c r="C28" s="204" t="s">
        <v>102</v>
      </c>
      <c r="D28" s="204"/>
      <c r="E28" s="204"/>
      <c r="F28" s="204"/>
    </row>
    <row r="29" spans="2:8" ht="20.100000000000001" customHeight="1">
      <c r="B29" s="200" t="s">
        <v>96</v>
      </c>
      <c r="C29" s="201"/>
      <c r="D29" s="201"/>
      <c r="E29" s="201"/>
      <c r="F29" s="202"/>
    </row>
    <row r="30" spans="2:8" ht="24.95" customHeight="1">
      <c r="B30" s="66" t="s">
        <v>67</v>
      </c>
      <c r="C30" s="66" t="s">
        <v>10</v>
      </c>
      <c r="D30" s="203" t="s">
        <v>68</v>
      </c>
      <c r="E30" s="203"/>
      <c r="F30" s="66" t="s">
        <v>69</v>
      </c>
      <c r="G30" s="79" t="s">
        <v>116</v>
      </c>
    </row>
    <row r="31" spans="2:8" ht="39.75" customHeight="1">
      <c r="B31" s="80" t="s">
        <v>117</v>
      </c>
      <c r="C31" s="62" t="s">
        <v>118</v>
      </c>
      <c r="D31" s="198" t="s">
        <v>119</v>
      </c>
      <c r="E31" s="199"/>
      <c r="F31" s="81" t="s">
        <v>120</v>
      </c>
      <c r="G31" s="82" t="s">
        <v>118</v>
      </c>
      <c r="H31" s="186" t="s">
        <v>121</v>
      </c>
    </row>
    <row r="32" spans="2:8" ht="39.950000000000003" customHeight="1">
      <c r="B32" s="80" t="s">
        <v>122</v>
      </c>
      <c r="C32" s="62" t="s">
        <v>115</v>
      </c>
      <c r="D32" s="198" t="s">
        <v>123</v>
      </c>
      <c r="E32" s="199"/>
      <c r="F32" s="81" t="s">
        <v>124</v>
      </c>
      <c r="G32" s="82" t="s">
        <v>125</v>
      </c>
      <c r="H32" s="187"/>
    </row>
    <row r="33" spans="2:8" ht="30" customHeight="1">
      <c r="B33" s="80" t="s">
        <v>126</v>
      </c>
      <c r="C33" s="62" t="s">
        <v>70</v>
      </c>
      <c r="D33" s="198" t="s">
        <v>71</v>
      </c>
      <c r="E33" s="199"/>
      <c r="F33" s="81" t="s">
        <v>42</v>
      </c>
      <c r="G33" s="82" t="s">
        <v>127</v>
      </c>
      <c r="H33" s="187"/>
    </row>
    <row r="34" spans="2:8" ht="30" customHeight="1">
      <c r="B34" s="80" t="s">
        <v>128</v>
      </c>
      <c r="C34" s="62" t="s">
        <v>39</v>
      </c>
      <c r="D34" s="198" t="s">
        <v>87</v>
      </c>
      <c r="E34" s="199"/>
      <c r="F34" s="81" t="s">
        <v>38</v>
      </c>
      <c r="G34" s="82" t="s">
        <v>129</v>
      </c>
      <c r="H34" s="187"/>
    </row>
    <row r="35" spans="2:8" ht="30" customHeight="1">
      <c r="B35" s="80" t="s">
        <v>130</v>
      </c>
      <c r="C35" s="62" t="s">
        <v>72</v>
      </c>
      <c r="D35" s="198" t="s">
        <v>73</v>
      </c>
      <c r="E35" s="199"/>
      <c r="F35" s="81" t="s">
        <v>46</v>
      </c>
      <c r="G35" s="82" t="s">
        <v>131</v>
      </c>
      <c r="H35" s="187"/>
    </row>
    <row r="36" spans="2:8" ht="35.25" customHeight="1">
      <c r="B36" s="80" t="s">
        <v>132</v>
      </c>
      <c r="C36" s="62" t="s">
        <v>133</v>
      </c>
      <c r="D36" s="198" t="s">
        <v>134</v>
      </c>
      <c r="E36" s="199"/>
      <c r="F36" s="81" t="s">
        <v>74</v>
      </c>
      <c r="G36" s="82" t="s">
        <v>135</v>
      </c>
      <c r="H36" s="187"/>
    </row>
    <row r="37" spans="2:8" ht="30" customHeight="1">
      <c r="B37" s="80" t="s">
        <v>136</v>
      </c>
      <c r="C37" s="62" t="s">
        <v>75</v>
      </c>
      <c r="D37" s="198" t="s">
        <v>76</v>
      </c>
      <c r="E37" s="199"/>
      <c r="F37" s="81" t="s">
        <v>74</v>
      </c>
      <c r="G37" s="82" t="s">
        <v>137</v>
      </c>
      <c r="H37" s="187"/>
    </row>
    <row r="38" spans="2:8" ht="30" customHeight="1">
      <c r="B38" s="80" t="s">
        <v>138</v>
      </c>
      <c r="C38" s="62" t="s">
        <v>80</v>
      </c>
      <c r="D38" s="198" t="s">
        <v>81</v>
      </c>
      <c r="E38" s="199"/>
      <c r="F38" s="81" t="s">
        <v>40</v>
      </c>
      <c r="G38" s="82" t="s">
        <v>139</v>
      </c>
      <c r="H38" s="187"/>
    </row>
    <row r="39" spans="2:8" ht="30" customHeight="1">
      <c r="B39" s="80" t="s">
        <v>140</v>
      </c>
      <c r="C39" s="62" t="s">
        <v>53</v>
      </c>
      <c r="D39" s="198" t="s">
        <v>77</v>
      </c>
      <c r="E39" s="199"/>
      <c r="F39" s="81" t="s">
        <v>52</v>
      </c>
      <c r="G39" s="82" t="s">
        <v>141</v>
      </c>
      <c r="H39" s="187"/>
    </row>
    <row r="40" spans="2:8" ht="42.75" customHeight="1">
      <c r="B40" s="80" t="s">
        <v>142</v>
      </c>
      <c r="C40" s="62" t="s">
        <v>78</v>
      </c>
      <c r="D40" s="198" t="s">
        <v>79</v>
      </c>
      <c r="E40" s="199"/>
      <c r="F40" s="81" t="s">
        <v>62</v>
      </c>
      <c r="G40" s="82" t="s">
        <v>143</v>
      </c>
      <c r="H40" s="187"/>
    </row>
    <row r="41" spans="2:8" ht="50.1" customHeight="1">
      <c r="B41" s="80" t="s">
        <v>144</v>
      </c>
      <c r="C41" s="62" t="s">
        <v>83</v>
      </c>
      <c r="D41" s="198" t="s">
        <v>145</v>
      </c>
      <c r="E41" s="199"/>
      <c r="F41" s="81" t="s">
        <v>56</v>
      </c>
      <c r="G41" s="82" t="s">
        <v>146</v>
      </c>
      <c r="H41" s="187"/>
    </row>
    <row r="42" spans="2:8" ht="30" customHeight="1">
      <c r="B42" s="80" t="s">
        <v>147</v>
      </c>
      <c r="C42" s="62" t="s">
        <v>148</v>
      </c>
      <c r="D42" s="198" t="s">
        <v>149</v>
      </c>
      <c r="E42" s="199"/>
      <c r="F42" s="81" t="s">
        <v>56</v>
      </c>
      <c r="G42" s="82" t="s">
        <v>150</v>
      </c>
      <c r="H42" s="187"/>
    </row>
    <row r="43" spans="2:8" ht="30" customHeight="1">
      <c r="B43" s="80" t="s">
        <v>151</v>
      </c>
      <c r="C43" s="62" t="s">
        <v>84</v>
      </c>
      <c r="D43" s="198" t="s">
        <v>85</v>
      </c>
      <c r="E43" s="199"/>
      <c r="F43" s="81" t="s">
        <v>56</v>
      </c>
      <c r="G43" s="82" t="s">
        <v>152</v>
      </c>
      <c r="H43" s="187"/>
    </row>
    <row r="44" spans="2:8" ht="35.25" customHeight="1">
      <c r="B44" s="80" t="s">
        <v>153</v>
      </c>
      <c r="C44" s="62" t="s">
        <v>154</v>
      </c>
      <c r="D44" s="198" t="s">
        <v>155</v>
      </c>
      <c r="E44" s="199"/>
      <c r="F44" s="81" t="s">
        <v>156</v>
      </c>
      <c r="G44" s="82" t="s">
        <v>157</v>
      </c>
      <c r="H44" s="187"/>
    </row>
    <row r="45" spans="2:8" ht="60" customHeight="1">
      <c r="B45" s="80" t="s">
        <v>158</v>
      </c>
      <c r="C45" s="62" t="s">
        <v>59</v>
      </c>
      <c r="D45" s="198" t="s">
        <v>82</v>
      </c>
      <c r="E45" s="199"/>
      <c r="F45" s="81" t="s">
        <v>58</v>
      </c>
      <c r="G45" s="82" t="s">
        <v>159</v>
      </c>
      <c r="H45" s="187"/>
    </row>
    <row r="46" spans="2:8" ht="30" customHeight="1">
      <c r="B46" s="80" t="s">
        <v>160</v>
      </c>
      <c r="C46" s="62" t="s">
        <v>65</v>
      </c>
      <c r="D46" s="198" t="s">
        <v>86</v>
      </c>
      <c r="E46" s="199"/>
      <c r="F46" s="81" t="s">
        <v>64</v>
      </c>
      <c r="G46" s="82" t="s">
        <v>161</v>
      </c>
      <c r="H46" s="188"/>
    </row>
    <row r="47" spans="2:8" ht="39.950000000000003" customHeight="1">
      <c r="B47" s="80" t="s">
        <v>162</v>
      </c>
      <c r="C47" s="62" t="s">
        <v>88</v>
      </c>
      <c r="D47" s="198" t="s">
        <v>163</v>
      </c>
      <c r="E47" s="199"/>
      <c r="F47" s="81" t="s">
        <v>44</v>
      </c>
      <c r="G47" s="82" t="s">
        <v>88</v>
      </c>
      <c r="H47" s="186" t="s">
        <v>164</v>
      </c>
    </row>
    <row r="48" spans="2:8" ht="39.950000000000003" customHeight="1">
      <c r="B48" s="80" t="s">
        <v>165</v>
      </c>
      <c r="C48" s="62" t="s">
        <v>97</v>
      </c>
      <c r="D48" s="198" t="s">
        <v>98</v>
      </c>
      <c r="E48" s="199"/>
      <c r="F48" s="81" t="s">
        <v>44</v>
      </c>
      <c r="G48" s="82" t="s">
        <v>97</v>
      </c>
      <c r="H48" s="187"/>
    </row>
    <row r="49" spans="2:8" ht="39.950000000000003" customHeight="1">
      <c r="B49" s="80" t="s">
        <v>166</v>
      </c>
      <c r="C49" s="62" t="s">
        <v>167</v>
      </c>
      <c r="D49" s="198" t="s">
        <v>168</v>
      </c>
      <c r="E49" s="199"/>
      <c r="F49" s="81" t="s">
        <v>44</v>
      </c>
      <c r="G49" s="82" t="s">
        <v>169</v>
      </c>
      <c r="H49" s="187"/>
    </row>
    <row r="50" spans="2:8" ht="39.950000000000003" customHeight="1">
      <c r="B50" s="80" t="s">
        <v>170</v>
      </c>
      <c r="C50" s="62" t="s">
        <v>171</v>
      </c>
      <c r="D50" s="198" t="s">
        <v>99</v>
      </c>
      <c r="E50" s="199"/>
      <c r="F50" s="81" t="s">
        <v>44</v>
      </c>
      <c r="G50" s="82" t="s">
        <v>172</v>
      </c>
      <c r="H50" s="187"/>
    </row>
    <row r="51" spans="2:8" ht="39.950000000000003" customHeight="1">
      <c r="B51" s="80" t="s">
        <v>173</v>
      </c>
      <c r="C51" s="62" t="s">
        <v>103</v>
      </c>
      <c r="D51" s="198" t="s">
        <v>174</v>
      </c>
      <c r="E51" s="199"/>
      <c r="F51" s="81" t="s">
        <v>44</v>
      </c>
      <c r="G51" s="82" t="s">
        <v>175</v>
      </c>
      <c r="H51" s="187"/>
    </row>
    <row r="52" spans="2:8" ht="39.950000000000003" customHeight="1">
      <c r="B52" s="80" t="s">
        <v>176</v>
      </c>
      <c r="C52" s="62" t="s">
        <v>100</v>
      </c>
      <c r="D52" s="198" t="s">
        <v>101</v>
      </c>
      <c r="E52" s="199"/>
      <c r="F52" s="81" t="s">
        <v>44</v>
      </c>
      <c r="G52" s="82" t="s">
        <v>100</v>
      </c>
      <c r="H52" s="188"/>
    </row>
    <row r="53" spans="2:8" ht="20.100000000000001" customHeight="1">
      <c r="B53" s="189" t="s">
        <v>104</v>
      </c>
      <c r="C53" s="190"/>
      <c r="D53" s="190"/>
      <c r="E53" s="190"/>
      <c r="F53" s="191"/>
    </row>
    <row r="54" spans="2:8" s="63" customFormat="1" ht="40.5" customHeight="1">
      <c r="B54" s="192" t="s">
        <v>178</v>
      </c>
      <c r="C54" s="193"/>
      <c r="D54" s="193"/>
      <c r="E54" s="193"/>
      <c r="F54" s="194"/>
    </row>
    <row r="55" spans="2:8" ht="20.100000000000001" customHeight="1">
      <c r="B55" s="83" t="s">
        <v>67</v>
      </c>
      <c r="C55" s="195" t="s">
        <v>10</v>
      </c>
      <c r="D55" s="196"/>
      <c r="E55" s="196"/>
      <c r="F55" s="197"/>
    </row>
    <row r="56" spans="2:8" ht="20.100000000000001" customHeight="1">
      <c r="B56" s="99" t="s">
        <v>89</v>
      </c>
      <c r="C56" s="218" t="s">
        <v>179</v>
      </c>
      <c r="D56" s="219"/>
      <c r="E56" s="219"/>
      <c r="F56" s="220"/>
    </row>
    <row r="57" spans="2:8" ht="20.100000000000001" customHeight="1">
      <c r="B57" s="100" t="s">
        <v>90</v>
      </c>
      <c r="C57" s="218" t="s">
        <v>180</v>
      </c>
      <c r="D57" s="219"/>
      <c r="E57" s="219"/>
      <c r="F57" s="220"/>
    </row>
    <row r="58" spans="2:8" ht="15.75" customHeight="1">
      <c r="B58" s="221" t="s">
        <v>177</v>
      </c>
      <c r="C58" s="222"/>
      <c r="D58" s="222"/>
      <c r="E58" s="222"/>
      <c r="F58" s="223"/>
    </row>
    <row r="59" spans="2:8" s="84" customFormat="1" ht="17.25" customHeight="1">
      <c r="B59" s="224" t="s">
        <v>181</v>
      </c>
      <c r="C59" s="225"/>
      <c r="D59" s="225"/>
      <c r="E59" s="225"/>
      <c r="F59" s="226"/>
    </row>
    <row r="60" spans="2:8" s="84" customFormat="1" ht="17.25" customHeight="1">
      <c r="B60" s="224" t="s">
        <v>182</v>
      </c>
      <c r="C60" s="225"/>
      <c r="D60" s="225"/>
      <c r="E60" s="225"/>
      <c r="F60" s="226"/>
    </row>
    <row r="61" spans="2:8" s="84" customFormat="1" ht="17.25" customHeight="1">
      <c r="B61" s="224" t="s">
        <v>183</v>
      </c>
      <c r="C61" s="225"/>
      <c r="D61" s="225"/>
      <c r="E61" s="225"/>
      <c r="F61" s="226"/>
    </row>
    <row r="62" spans="2:8" s="84" customFormat="1" ht="15" customHeight="1">
      <c r="B62" s="227" t="s">
        <v>105</v>
      </c>
      <c r="C62" s="228"/>
      <c r="D62" s="228"/>
      <c r="E62" s="228"/>
      <c r="F62" s="229"/>
    </row>
    <row r="63" spans="2:8" s="84" customFormat="1" ht="15" customHeight="1">
      <c r="B63" s="230" t="s">
        <v>106</v>
      </c>
      <c r="C63" s="231"/>
      <c r="D63" s="231"/>
      <c r="E63" s="231"/>
      <c r="F63" s="232"/>
    </row>
    <row r="64" spans="2:8" s="84" customFormat="1" ht="15" customHeight="1">
      <c r="B64" s="233" t="s">
        <v>107</v>
      </c>
      <c r="C64" s="234"/>
      <c r="D64" s="234"/>
      <c r="E64" s="234"/>
      <c r="F64" s="235"/>
    </row>
    <row r="65" spans="2:6">
      <c r="B65" s="85"/>
      <c r="C65" s="85"/>
      <c r="D65" s="85"/>
      <c r="E65" s="85"/>
      <c r="F65" s="85"/>
    </row>
    <row r="66" spans="2:6">
      <c r="B66" s="64"/>
      <c r="C66" s="64"/>
      <c r="D66" s="64"/>
      <c r="E66" s="64"/>
      <c r="F66" s="64"/>
    </row>
    <row r="67" spans="2:6">
      <c r="B67" s="64"/>
      <c r="C67" s="64"/>
      <c r="D67" s="64"/>
      <c r="E67" s="64"/>
      <c r="F67" s="64"/>
    </row>
    <row r="68" spans="2:6">
      <c r="B68" s="64"/>
      <c r="C68" s="64"/>
      <c r="D68" s="64"/>
      <c r="E68" s="64"/>
      <c r="F68" s="64"/>
    </row>
    <row r="69" spans="2:6">
      <c r="B69" s="64"/>
      <c r="C69" s="64"/>
      <c r="D69" s="64"/>
      <c r="E69" s="64"/>
      <c r="F69" s="64"/>
    </row>
    <row r="70" spans="2:6">
      <c r="B70" s="64"/>
      <c r="C70" s="64"/>
      <c r="D70" s="64"/>
      <c r="E70" s="64"/>
      <c r="F70" s="64"/>
    </row>
    <row r="71" spans="2:6">
      <c r="B71" s="64"/>
      <c r="C71" s="64"/>
      <c r="D71" s="64"/>
      <c r="E71" s="64"/>
      <c r="F71" s="64"/>
    </row>
    <row r="72" spans="2:6">
      <c r="B72" s="64"/>
      <c r="C72" s="64"/>
      <c r="D72" s="64"/>
      <c r="E72" s="64"/>
      <c r="F72" s="64"/>
    </row>
    <row r="73" spans="2:6">
      <c r="B73" s="64"/>
      <c r="C73" s="64"/>
      <c r="D73" s="64"/>
      <c r="E73" s="64"/>
      <c r="F73" s="64"/>
    </row>
    <row r="74" spans="2:6">
      <c r="B74" s="64"/>
      <c r="C74" s="64"/>
      <c r="D74" s="64"/>
      <c r="E74" s="64"/>
      <c r="F74" s="64"/>
    </row>
    <row r="75" spans="2:6">
      <c r="B75" s="64"/>
      <c r="C75" s="64"/>
      <c r="D75" s="64"/>
      <c r="E75" s="64"/>
      <c r="F75" s="64"/>
    </row>
    <row r="76" spans="2:6">
      <c r="B76" s="64"/>
      <c r="C76" s="64"/>
      <c r="D76" s="64"/>
      <c r="E76" s="64"/>
      <c r="F76" s="64"/>
    </row>
    <row r="77" spans="2:6">
      <c r="B77" s="64"/>
      <c r="C77" s="64"/>
      <c r="D77" s="64"/>
      <c r="E77" s="64"/>
      <c r="F77" s="64"/>
    </row>
    <row r="78" spans="2:6">
      <c r="B78" s="64"/>
      <c r="C78" s="64"/>
      <c r="D78" s="64"/>
      <c r="E78" s="64"/>
      <c r="F78" s="64"/>
    </row>
    <row r="79" spans="2:6">
      <c r="B79" s="64"/>
      <c r="C79" s="64"/>
      <c r="D79" s="64"/>
      <c r="E79" s="64"/>
      <c r="F79" s="64"/>
    </row>
    <row r="80" spans="2:6">
      <c r="B80" s="64"/>
      <c r="C80" s="64"/>
      <c r="D80" s="64"/>
      <c r="E80" s="64"/>
      <c r="F80" s="64"/>
    </row>
    <row r="81" spans="2:6">
      <c r="B81" s="64"/>
      <c r="C81" s="64"/>
      <c r="D81" s="64"/>
      <c r="E81" s="64"/>
      <c r="F81" s="64"/>
    </row>
    <row r="82" spans="2:6">
      <c r="B82" s="64"/>
      <c r="C82" s="64"/>
      <c r="D82" s="64"/>
      <c r="E82" s="64"/>
      <c r="F82" s="64"/>
    </row>
    <row r="83" spans="2:6">
      <c r="B83" s="64"/>
      <c r="C83" s="64"/>
      <c r="D83" s="64"/>
      <c r="E83" s="64"/>
      <c r="F83" s="64"/>
    </row>
    <row r="84" spans="2:6">
      <c r="B84" s="64"/>
      <c r="C84" s="64"/>
      <c r="D84" s="64"/>
      <c r="E84" s="64"/>
      <c r="F84" s="64"/>
    </row>
    <row r="85" spans="2:6">
      <c r="B85" s="64"/>
      <c r="C85" s="64"/>
      <c r="D85" s="64"/>
      <c r="E85" s="64"/>
      <c r="F85" s="64"/>
    </row>
    <row r="86" spans="2:6">
      <c r="B86" s="64"/>
      <c r="C86" s="64"/>
      <c r="D86" s="64"/>
      <c r="E86" s="64"/>
      <c r="F86" s="64"/>
    </row>
    <row r="87" spans="2:6">
      <c r="B87" s="64"/>
      <c r="C87" s="64"/>
      <c r="D87" s="64"/>
      <c r="E87" s="64"/>
      <c r="F87" s="64"/>
    </row>
    <row r="88" spans="2:6">
      <c r="B88" s="64"/>
      <c r="C88" s="64"/>
      <c r="D88" s="64"/>
      <c r="E88" s="64"/>
      <c r="F88" s="64"/>
    </row>
    <row r="89" spans="2:6">
      <c r="B89" s="64"/>
      <c r="C89" s="64"/>
      <c r="D89" s="64"/>
      <c r="E89" s="64"/>
      <c r="F89" s="64"/>
    </row>
    <row r="90" spans="2:6">
      <c r="B90" s="64"/>
      <c r="C90" s="64"/>
      <c r="D90" s="64"/>
      <c r="E90" s="64"/>
      <c r="F90" s="64"/>
    </row>
    <row r="91" spans="2:6">
      <c r="B91" s="64"/>
      <c r="C91" s="64"/>
      <c r="D91" s="64"/>
      <c r="E91" s="64"/>
      <c r="F91" s="64"/>
    </row>
    <row r="92" spans="2:6">
      <c r="B92" s="64"/>
      <c r="C92" s="64"/>
      <c r="D92" s="64"/>
      <c r="E92" s="64"/>
      <c r="F92" s="64"/>
    </row>
    <row r="93" spans="2:6">
      <c r="B93" s="64"/>
      <c r="C93" s="64"/>
      <c r="D93" s="64"/>
      <c r="E93" s="64"/>
      <c r="F93" s="64"/>
    </row>
    <row r="94" spans="2:6">
      <c r="B94" s="64"/>
      <c r="C94" s="64"/>
      <c r="D94" s="64"/>
      <c r="E94" s="64"/>
      <c r="F94" s="64"/>
    </row>
    <row r="95" spans="2:6">
      <c r="B95" s="64"/>
      <c r="C95" s="64"/>
      <c r="D95" s="64"/>
      <c r="E95" s="64"/>
      <c r="F95" s="64"/>
    </row>
    <row r="96" spans="2:6">
      <c r="B96" s="64"/>
      <c r="C96" s="64"/>
      <c r="D96" s="64"/>
      <c r="E96" s="64"/>
      <c r="F96" s="64"/>
    </row>
    <row r="97" spans="2:6">
      <c r="B97" s="64"/>
      <c r="C97" s="64"/>
      <c r="D97" s="64"/>
      <c r="E97" s="64"/>
      <c r="F97" s="64"/>
    </row>
    <row r="98" spans="2:6">
      <c r="B98" s="64"/>
      <c r="C98" s="64"/>
      <c r="D98" s="64"/>
      <c r="E98" s="64"/>
      <c r="F98" s="64"/>
    </row>
    <row r="99" spans="2:6">
      <c r="B99" s="64"/>
      <c r="C99" s="64"/>
      <c r="D99" s="64"/>
      <c r="E99" s="64"/>
      <c r="F99" s="64"/>
    </row>
    <row r="100" spans="2:6">
      <c r="B100" s="64"/>
      <c r="C100" s="64"/>
      <c r="D100" s="64"/>
      <c r="E100" s="64"/>
      <c r="F100" s="64"/>
    </row>
    <row r="101" spans="2:6">
      <c r="B101" s="64"/>
      <c r="C101" s="64"/>
      <c r="D101" s="64"/>
      <c r="E101" s="64"/>
      <c r="F101" s="64"/>
    </row>
    <row r="102" spans="2:6">
      <c r="B102" s="64"/>
      <c r="C102" s="64"/>
      <c r="D102" s="64"/>
      <c r="E102" s="64"/>
      <c r="F102" s="64"/>
    </row>
    <row r="103" spans="2:6">
      <c r="B103" s="64"/>
      <c r="C103" s="64"/>
      <c r="D103" s="64"/>
      <c r="E103" s="64"/>
      <c r="F103" s="64"/>
    </row>
    <row r="104" spans="2:6">
      <c r="B104" s="64"/>
      <c r="C104" s="64"/>
      <c r="D104" s="64"/>
      <c r="E104" s="64"/>
      <c r="F104" s="64"/>
    </row>
    <row r="105" spans="2:6">
      <c r="B105" s="64"/>
      <c r="C105" s="64"/>
      <c r="D105" s="64"/>
      <c r="E105" s="64"/>
      <c r="F105" s="64"/>
    </row>
    <row r="106" spans="2:6">
      <c r="B106" s="64"/>
      <c r="C106" s="64"/>
      <c r="D106" s="64"/>
      <c r="E106" s="64"/>
      <c r="F106" s="64"/>
    </row>
    <row r="107" spans="2:6">
      <c r="B107" s="64"/>
      <c r="C107" s="64"/>
      <c r="D107" s="64"/>
      <c r="E107" s="64"/>
      <c r="F107" s="64"/>
    </row>
    <row r="108" spans="2:6">
      <c r="B108" s="64"/>
      <c r="C108" s="64"/>
      <c r="D108" s="64"/>
      <c r="E108" s="64"/>
      <c r="F108" s="64"/>
    </row>
    <row r="109" spans="2:6">
      <c r="B109" s="64"/>
      <c r="C109" s="64"/>
      <c r="D109" s="64"/>
      <c r="E109" s="64"/>
      <c r="F109" s="64"/>
    </row>
    <row r="110" spans="2:6">
      <c r="B110" s="64"/>
      <c r="C110" s="64"/>
      <c r="D110" s="64"/>
      <c r="E110" s="64"/>
      <c r="F110" s="64"/>
    </row>
    <row r="111" spans="2:6">
      <c r="B111" s="64"/>
      <c r="C111" s="64"/>
      <c r="D111" s="64"/>
      <c r="E111" s="64"/>
      <c r="F111" s="64"/>
    </row>
    <row r="112" spans="2:6">
      <c r="B112" s="64"/>
      <c r="C112" s="64"/>
      <c r="D112" s="64"/>
      <c r="E112" s="64"/>
      <c r="F112" s="64"/>
    </row>
    <row r="113" spans="2:6">
      <c r="B113" s="64"/>
      <c r="C113" s="64"/>
      <c r="D113" s="64"/>
      <c r="E113" s="64"/>
      <c r="F113" s="64"/>
    </row>
    <row r="114" spans="2:6">
      <c r="B114" s="64"/>
      <c r="C114" s="64"/>
      <c r="D114" s="64"/>
      <c r="E114" s="64"/>
      <c r="F114" s="64"/>
    </row>
    <row r="115" spans="2:6">
      <c r="B115" s="64"/>
      <c r="C115" s="64"/>
      <c r="D115" s="64"/>
      <c r="E115" s="64"/>
      <c r="F115" s="64"/>
    </row>
    <row r="116" spans="2:6">
      <c r="B116" s="64"/>
      <c r="C116" s="64"/>
      <c r="D116" s="64"/>
      <c r="E116" s="64"/>
      <c r="F116" s="64"/>
    </row>
    <row r="117" spans="2:6">
      <c r="B117" s="64"/>
      <c r="C117" s="64"/>
      <c r="D117" s="64"/>
      <c r="E117" s="64"/>
      <c r="F117" s="64"/>
    </row>
    <row r="118" spans="2:6">
      <c r="B118" s="64"/>
      <c r="C118" s="64"/>
      <c r="D118" s="64"/>
      <c r="E118" s="64"/>
      <c r="F118" s="64"/>
    </row>
    <row r="119" spans="2:6">
      <c r="B119" s="64"/>
      <c r="C119" s="64"/>
      <c r="D119" s="64"/>
      <c r="E119" s="64"/>
      <c r="F119" s="64"/>
    </row>
    <row r="120" spans="2:6">
      <c r="B120" s="64"/>
      <c r="C120" s="64"/>
      <c r="D120" s="64"/>
      <c r="E120" s="64"/>
      <c r="F120" s="64"/>
    </row>
    <row r="121" spans="2:6">
      <c r="B121" s="64"/>
      <c r="C121" s="64"/>
      <c r="D121" s="64"/>
      <c r="E121" s="64"/>
      <c r="F121" s="64"/>
    </row>
    <row r="122" spans="2:6">
      <c r="B122" s="64"/>
      <c r="C122" s="64"/>
      <c r="D122" s="64"/>
      <c r="E122" s="64"/>
      <c r="F122" s="64"/>
    </row>
    <row r="123" spans="2:6">
      <c r="B123" s="64"/>
      <c r="C123" s="64"/>
      <c r="D123" s="64"/>
      <c r="E123" s="64"/>
      <c r="F123" s="64"/>
    </row>
    <row r="124" spans="2:6">
      <c r="B124" s="64"/>
      <c r="C124" s="64"/>
      <c r="D124" s="64"/>
      <c r="E124" s="64"/>
      <c r="F124" s="64"/>
    </row>
    <row r="125" spans="2:6">
      <c r="B125" s="64"/>
      <c r="C125" s="64"/>
      <c r="D125" s="64"/>
      <c r="E125" s="64"/>
      <c r="F125" s="64"/>
    </row>
    <row r="126" spans="2:6">
      <c r="B126" s="64"/>
      <c r="C126" s="64"/>
      <c r="D126" s="64"/>
      <c r="E126" s="64"/>
      <c r="F126" s="64"/>
    </row>
    <row r="127" spans="2:6">
      <c r="B127" s="64"/>
      <c r="C127" s="64"/>
      <c r="D127" s="64"/>
      <c r="E127" s="64"/>
      <c r="F127" s="64"/>
    </row>
    <row r="128" spans="2:6">
      <c r="B128" s="64"/>
      <c r="C128" s="64"/>
      <c r="D128" s="64"/>
      <c r="E128" s="64"/>
      <c r="F128" s="64"/>
    </row>
    <row r="129" spans="2:6">
      <c r="B129" s="64"/>
      <c r="C129" s="64"/>
      <c r="D129" s="64"/>
      <c r="E129" s="64"/>
      <c r="F129" s="64"/>
    </row>
    <row r="130" spans="2:6">
      <c r="B130" s="64"/>
      <c r="C130" s="64"/>
      <c r="D130" s="64"/>
      <c r="E130" s="64"/>
      <c r="F130" s="64"/>
    </row>
    <row r="131" spans="2:6">
      <c r="B131" s="64"/>
      <c r="C131" s="64"/>
      <c r="D131" s="64"/>
      <c r="E131" s="64"/>
      <c r="F131" s="64"/>
    </row>
    <row r="132" spans="2:6">
      <c r="B132" s="64"/>
      <c r="C132" s="64"/>
      <c r="D132" s="64"/>
      <c r="E132" s="64"/>
      <c r="F132" s="64"/>
    </row>
  </sheetData>
  <protectedRanges>
    <protectedRange sqref="E2" name="Intervalo2_1_1_1_1_1_1_1_1_1"/>
  </protectedRanges>
  <mergeCells count="62">
    <mergeCell ref="B60:F60"/>
    <mergeCell ref="B61:F61"/>
    <mergeCell ref="B62:F62"/>
    <mergeCell ref="B63:F63"/>
    <mergeCell ref="B64:F64"/>
    <mergeCell ref="D52:E52"/>
    <mergeCell ref="C56:F56"/>
    <mergeCell ref="C57:F57"/>
    <mergeCell ref="B58:F58"/>
    <mergeCell ref="B59:F59"/>
    <mergeCell ref="D47:E47"/>
    <mergeCell ref="D48:E48"/>
    <mergeCell ref="D49:E49"/>
    <mergeCell ref="D50:E50"/>
    <mergeCell ref="D51:E51"/>
    <mergeCell ref="D42:E42"/>
    <mergeCell ref="D43:E43"/>
    <mergeCell ref="D44:E44"/>
    <mergeCell ref="D45:E45"/>
    <mergeCell ref="D46:E46"/>
    <mergeCell ref="B10:F10"/>
    <mergeCell ref="B11:F11"/>
    <mergeCell ref="C22:F22"/>
    <mergeCell ref="C23:F23"/>
    <mergeCell ref="C24:F24"/>
    <mergeCell ref="B12:F12"/>
    <mergeCell ref="C16:F16"/>
    <mergeCell ref="C17:F17"/>
    <mergeCell ref="C18:F18"/>
    <mergeCell ref="C19:F19"/>
    <mergeCell ref="C20:F20"/>
    <mergeCell ref="C21:F21"/>
    <mergeCell ref="C13:F13"/>
    <mergeCell ref="C14:F14"/>
    <mergeCell ref="C15:F15"/>
    <mergeCell ref="E2:F2"/>
    <mergeCell ref="B4:D6"/>
    <mergeCell ref="B7:F7"/>
    <mergeCell ref="B8:F8"/>
    <mergeCell ref="B9:F9"/>
    <mergeCell ref="B29:F29"/>
    <mergeCell ref="D30:E30"/>
    <mergeCell ref="C27:F27"/>
    <mergeCell ref="C28:F28"/>
    <mergeCell ref="C25:F25"/>
    <mergeCell ref="C26:F26"/>
    <mergeCell ref="H31:H46"/>
    <mergeCell ref="H47:H52"/>
    <mergeCell ref="B53:F53"/>
    <mergeCell ref="B54:F54"/>
    <mergeCell ref="C55:F55"/>
    <mergeCell ref="D32:E32"/>
    <mergeCell ref="D33:E33"/>
    <mergeCell ref="D31:E31"/>
    <mergeCell ref="D34:E34"/>
    <mergeCell ref="D35:E35"/>
    <mergeCell ref="D36:E36"/>
    <mergeCell ref="D37:E37"/>
    <mergeCell ref="D38:E38"/>
    <mergeCell ref="D39:E39"/>
    <mergeCell ref="D40:E40"/>
    <mergeCell ref="D41:E41"/>
  </mergeCells>
  <printOptions horizontalCentered="1"/>
  <pageMargins left="0.11811023622047245" right="0.11811023622047245" top="0.39370078740157483" bottom="0.39370078740157483" header="1.2204724409448819" footer="0.11811023622047245"/>
  <pageSetup paperSize="9" fitToHeight="3" orientation="portrait" r:id="rId1"/>
  <headerFooter>
    <oddHeader xml:space="preserve">&amp;R&amp;P/&amp;N               </oddHeader>
  </headerFooter>
  <rowBreaks count="1" manualBreakCount="1">
    <brk id="20" min="1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5</vt:i4>
      </vt:variant>
    </vt:vector>
  </HeadingPairs>
  <TitlesOfParts>
    <vt:vector size="8" baseType="lpstr">
      <vt:lpstr>Capa</vt:lpstr>
      <vt:lpstr>PQ</vt:lpstr>
      <vt:lpstr>Orientações</vt:lpstr>
      <vt:lpstr>Capa!Area_de_impressao</vt:lpstr>
      <vt:lpstr>Orientações!Area_de_impressao</vt:lpstr>
      <vt:lpstr>PQ!Area_de_impressao</vt:lpstr>
      <vt:lpstr>Orientações!Titulos_de_impressao</vt:lpstr>
      <vt:lpstr>PQ!Titulos_de_impressao</vt:lpstr>
    </vt:vector>
  </TitlesOfParts>
  <Company>Nexa Resources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Tamplate Padrão</dc:title>
  <dc:subject>Planilha Quantitativos Tubulação</dc:subject>
  <dc:creator>Enivaldo Moreira da Mata</dc:creator>
  <cp:lastModifiedBy>André da Matta Machado Fernandes</cp:lastModifiedBy>
  <cp:lastPrinted>2020-08-16T04:00:32Z</cp:lastPrinted>
  <dcterms:created xsi:type="dcterms:W3CDTF">1998-11-19T14:48:34Z</dcterms:created>
  <dcterms:modified xsi:type="dcterms:W3CDTF">2021-03-23T14:36:32Z</dcterms:modified>
</cp:coreProperties>
</file>